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.multiss2.local\Profili$\g.rassu\Desktop\ANTICORRUZIONE\2023\SITO\Dati sui debiti e pagamenti\"/>
    </mc:Choice>
  </mc:AlternateContent>
  <bookViews>
    <workbookView xWindow="0" yWindow="0" windowWidth="28800" windowHeight="12300" activeTab="1"/>
  </bookViews>
  <sheets>
    <sheet name="1° tr 23" sheetId="9" r:id="rId1"/>
    <sheet name="2° tr 23" sheetId="11" r:id="rId2"/>
    <sheet name="Indicatori 2023" sheetId="5" r:id="rId3"/>
  </sheets>
  <definedNames>
    <definedName name="_xlnm._FilterDatabase" localSheetId="0" hidden="1">'1° tr 23'!$A$1:$N$428</definedName>
    <definedName name="_xlnm._FilterDatabase" localSheetId="1" hidden="1">'2° tr 23'!$A$2:$J$880</definedName>
  </definedNames>
  <calcPr calcId="162913"/>
</workbook>
</file>

<file path=xl/calcChain.xml><?xml version="1.0" encoding="utf-8"?>
<calcChain xmlns="http://schemas.openxmlformats.org/spreadsheetml/2006/main">
  <c r="G18" i="5" l="1"/>
  <c r="F18" i="5"/>
  <c r="H884" i="11"/>
  <c r="J882" i="11"/>
  <c r="D882" i="11"/>
  <c r="I3" i="11"/>
  <c r="J3" i="11" s="1"/>
  <c r="I4" i="11"/>
  <c r="J4" i="11" s="1"/>
  <c r="I5" i="11"/>
  <c r="J5" i="11" s="1"/>
  <c r="I6" i="11"/>
  <c r="J6" i="11" s="1"/>
  <c r="I7" i="11"/>
  <c r="J7" i="11"/>
  <c r="I8" i="11"/>
  <c r="J8" i="11"/>
  <c r="I9" i="11"/>
  <c r="J9" i="11" s="1"/>
  <c r="I10" i="11"/>
  <c r="J10" i="11" s="1"/>
  <c r="I11" i="11"/>
  <c r="J11" i="11" s="1"/>
  <c r="I12" i="11"/>
  <c r="J12" i="11" s="1"/>
  <c r="I13" i="11"/>
  <c r="J13" i="11" s="1"/>
  <c r="I14" i="11"/>
  <c r="J14" i="11"/>
  <c r="I15" i="11"/>
  <c r="J15" i="11"/>
  <c r="I16" i="11"/>
  <c r="J16" i="11" s="1"/>
  <c r="I17" i="11"/>
  <c r="J17" i="11" s="1"/>
  <c r="I18" i="11"/>
  <c r="J18" i="11" s="1"/>
  <c r="I19" i="11"/>
  <c r="J19" i="11" s="1"/>
  <c r="I20" i="11"/>
  <c r="J20" i="11" s="1"/>
  <c r="I21" i="11"/>
  <c r="J21" i="11"/>
  <c r="I22" i="11"/>
  <c r="J22" i="11" s="1"/>
  <c r="I23" i="11"/>
  <c r="J23" i="11" s="1"/>
  <c r="I24" i="11"/>
  <c r="J24" i="11" s="1"/>
  <c r="I25" i="11"/>
  <c r="J25" i="11" s="1"/>
  <c r="I26" i="11"/>
  <c r="J26" i="11" s="1"/>
  <c r="I27" i="11"/>
  <c r="J27" i="11" s="1"/>
  <c r="I28" i="11"/>
  <c r="J28" i="11" s="1"/>
  <c r="I29" i="11"/>
  <c r="J29" i="11" s="1"/>
  <c r="I30" i="11"/>
  <c r="J30" i="11"/>
  <c r="I31" i="11"/>
  <c r="J31" i="11" s="1"/>
  <c r="I32" i="11"/>
  <c r="J32" i="11" s="1"/>
  <c r="I33" i="11"/>
  <c r="J33" i="11" s="1"/>
  <c r="I34" i="11"/>
  <c r="J34" i="11" s="1"/>
  <c r="I35" i="11"/>
  <c r="J35" i="11" s="1"/>
  <c r="I36" i="11"/>
  <c r="J36" i="11"/>
  <c r="I37" i="11"/>
  <c r="J37" i="11"/>
  <c r="I38" i="11"/>
  <c r="J38" i="11" s="1"/>
  <c r="I39" i="11"/>
  <c r="J39" i="11" s="1"/>
  <c r="I40" i="11"/>
  <c r="J40" i="11" s="1"/>
  <c r="I41" i="11"/>
  <c r="J41" i="11" s="1"/>
  <c r="I42" i="11"/>
  <c r="J42" i="11" s="1"/>
  <c r="I43" i="11"/>
  <c r="J43" i="11"/>
  <c r="I44" i="11"/>
  <c r="J44" i="11"/>
  <c r="I45" i="11"/>
  <c r="J45" i="11" s="1"/>
  <c r="I46" i="11"/>
  <c r="J46" i="11" s="1"/>
  <c r="I47" i="11"/>
  <c r="J47" i="11" s="1"/>
  <c r="I48" i="11"/>
  <c r="J48" i="11" s="1"/>
  <c r="I49" i="11"/>
  <c r="J49" i="11" s="1"/>
  <c r="I50" i="11"/>
  <c r="J50" i="11"/>
  <c r="I51" i="11"/>
  <c r="J51" i="11"/>
  <c r="I52" i="11"/>
  <c r="J52" i="11" s="1"/>
  <c r="I53" i="11"/>
  <c r="J53" i="11" s="1"/>
  <c r="I54" i="11"/>
  <c r="J54" i="11" s="1"/>
  <c r="I55" i="11"/>
  <c r="J55" i="11" s="1"/>
  <c r="I56" i="11"/>
  <c r="J56" i="11" s="1"/>
  <c r="I57" i="11"/>
  <c r="J57" i="11"/>
  <c r="I58" i="11"/>
  <c r="J58" i="11" s="1"/>
  <c r="I59" i="11"/>
  <c r="J59" i="11" s="1"/>
  <c r="I60" i="11"/>
  <c r="J60" i="11" s="1"/>
  <c r="I61" i="11"/>
  <c r="J61" i="11" s="1"/>
  <c r="I62" i="11"/>
  <c r="J62" i="11" s="1"/>
  <c r="I63" i="11"/>
  <c r="J63" i="11" s="1"/>
  <c r="I64" i="11"/>
  <c r="J64" i="11" s="1"/>
  <c r="I65" i="11"/>
  <c r="J65" i="11" s="1"/>
  <c r="I66" i="11"/>
  <c r="J66" i="11"/>
  <c r="I67" i="11"/>
  <c r="J67" i="11" s="1"/>
  <c r="I68" i="11"/>
  <c r="J68" i="11" s="1"/>
  <c r="I69" i="11"/>
  <c r="J69" i="11" s="1"/>
  <c r="I70" i="11"/>
  <c r="J70" i="11" s="1"/>
  <c r="I71" i="11"/>
  <c r="J71" i="11" s="1"/>
  <c r="I72" i="11"/>
  <c r="J72" i="11"/>
  <c r="I73" i="11"/>
  <c r="J73" i="11"/>
  <c r="I74" i="11"/>
  <c r="J74" i="11" s="1"/>
  <c r="I75" i="11"/>
  <c r="J75" i="11" s="1"/>
  <c r="I76" i="11"/>
  <c r="J76" i="11" s="1"/>
  <c r="I77" i="11"/>
  <c r="J77" i="11" s="1"/>
  <c r="I78" i="11"/>
  <c r="J78" i="11" s="1"/>
  <c r="I79" i="11"/>
  <c r="J79" i="11"/>
  <c r="I80" i="11"/>
  <c r="J80" i="11"/>
  <c r="I81" i="11"/>
  <c r="J81" i="11" s="1"/>
  <c r="I82" i="11"/>
  <c r="J82" i="11" s="1"/>
  <c r="I83" i="11"/>
  <c r="J83" i="11" s="1"/>
  <c r="I84" i="11"/>
  <c r="J84" i="11" s="1"/>
  <c r="I85" i="11"/>
  <c r="J85" i="11" s="1"/>
  <c r="I86" i="11"/>
  <c r="J86" i="11" s="1"/>
  <c r="I87" i="11"/>
  <c r="J87" i="11"/>
  <c r="I88" i="11"/>
  <c r="J88" i="11" s="1"/>
  <c r="I89" i="11"/>
  <c r="J89" i="11" s="1"/>
  <c r="I90" i="11"/>
  <c r="J90" i="11" s="1"/>
  <c r="I91" i="11"/>
  <c r="J91" i="11" s="1"/>
  <c r="I92" i="11"/>
  <c r="J92" i="11" s="1"/>
  <c r="I93" i="11"/>
  <c r="J93" i="11"/>
  <c r="I94" i="11"/>
  <c r="J94" i="11" s="1"/>
  <c r="I95" i="11"/>
  <c r="J95" i="11" s="1"/>
  <c r="I96" i="11"/>
  <c r="J96" i="11" s="1"/>
  <c r="I97" i="11"/>
  <c r="J97" i="11" s="1"/>
  <c r="I98" i="11"/>
  <c r="J98" i="11" s="1"/>
  <c r="I99" i="11"/>
  <c r="J99" i="11" s="1"/>
  <c r="I100" i="11"/>
  <c r="J100" i="11" s="1"/>
  <c r="I101" i="11"/>
  <c r="J101" i="11" s="1"/>
  <c r="I102" i="11"/>
  <c r="J102" i="11"/>
  <c r="I103" i="11"/>
  <c r="J103" i="11" s="1"/>
  <c r="I104" i="11"/>
  <c r="J104" i="11" s="1"/>
  <c r="I105" i="11"/>
  <c r="J105" i="11" s="1"/>
  <c r="I106" i="11"/>
  <c r="J106" i="11" s="1"/>
  <c r="I107" i="11"/>
  <c r="J107" i="11" s="1"/>
  <c r="I108" i="11"/>
  <c r="J108" i="11"/>
  <c r="I109" i="11"/>
  <c r="J109" i="11"/>
  <c r="I110" i="11"/>
  <c r="J110" i="11" s="1"/>
  <c r="I111" i="11"/>
  <c r="J111" i="11" s="1"/>
  <c r="I112" i="11"/>
  <c r="J112" i="11" s="1"/>
  <c r="I113" i="11"/>
  <c r="J113" i="11" s="1"/>
  <c r="I114" i="11"/>
  <c r="J114" i="11" s="1"/>
  <c r="I115" i="11"/>
  <c r="J115" i="11"/>
  <c r="I116" i="11"/>
  <c r="J116" i="11"/>
  <c r="I117" i="11"/>
  <c r="J117" i="11" s="1"/>
  <c r="I118" i="11"/>
  <c r="J118" i="11" s="1"/>
  <c r="I119" i="11"/>
  <c r="J119" i="11" s="1"/>
  <c r="I120" i="11"/>
  <c r="J120" i="11" s="1"/>
  <c r="I121" i="11"/>
  <c r="J121" i="11" s="1"/>
  <c r="I122" i="11"/>
  <c r="J122" i="11" s="1"/>
  <c r="I123" i="11"/>
  <c r="J123" i="11"/>
  <c r="I124" i="11"/>
  <c r="J124" i="11" s="1"/>
  <c r="I125" i="11"/>
  <c r="J125" i="11" s="1"/>
  <c r="I126" i="11"/>
  <c r="J126" i="11" s="1"/>
  <c r="I127" i="11"/>
  <c r="J127" i="11" s="1"/>
  <c r="I128" i="11"/>
  <c r="J128" i="11" s="1"/>
  <c r="I129" i="11"/>
  <c r="J129" i="11" s="1"/>
  <c r="I130" i="11"/>
  <c r="J130" i="11" s="1"/>
  <c r="I131" i="11"/>
  <c r="J131" i="11" s="1"/>
  <c r="I132" i="11"/>
  <c r="J132" i="11" s="1"/>
  <c r="I133" i="11"/>
  <c r="J133" i="11" s="1"/>
  <c r="I134" i="11"/>
  <c r="J134" i="11" s="1"/>
  <c r="I135" i="11"/>
  <c r="J135" i="11" s="1"/>
  <c r="I136" i="11"/>
  <c r="J136" i="11" s="1"/>
  <c r="I137" i="11"/>
  <c r="J137" i="11" s="1"/>
  <c r="I138" i="11"/>
  <c r="J138" i="11"/>
  <c r="I139" i="11"/>
  <c r="J139" i="11" s="1"/>
  <c r="I140" i="11"/>
  <c r="J140" i="11" s="1"/>
  <c r="I141" i="11"/>
  <c r="J141" i="11" s="1"/>
  <c r="I142" i="11"/>
  <c r="J142" i="11" s="1"/>
  <c r="I143" i="11"/>
  <c r="J143" i="11" s="1"/>
  <c r="I144" i="11"/>
  <c r="J144" i="11" s="1"/>
  <c r="I145" i="11"/>
  <c r="J145" i="11"/>
  <c r="I146" i="11"/>
  <c r="J146" i="11" s="1"/>
  <c r="I147" i="11"/>
  <c r="J147" i="11" s="1"/>
  <c r="I148" i="11"/>
  <c r="J148" i="11" s="1"/>
  <c r="I149" i="11"/>
  <c r="J149" i="11" s="1"/>
  <c r="I150" i="11"/>
  <c r="J150" i="11" s="1"/>
  <c r="I151" i="11"/>
  <c r="J151" i="11" s="1"/>
  <c r="I152" i="11"/>
  <c r="J152" i="11"/>
  <c r="I153" i="11"/>
  <c r="J153" i="11" s="1"/>
  <c r="I154" i="11"/>
  <c r="J154" i="11" s="1"/>
  <c r="I155" i="11"/>
  <c r="J155" i="11" s="1"/>
  <c r="I156" i="11"/>
  <c r="J156" i="11" s="1"/>
  <c r="I157" i="11"/>
  <c r="J157" i="11" s="1"/>
  <c r="I158" i="11"/>
  <c r="J158" i="11" s="1"/>
  <c r="I159" i="11"/>
  <c r="J159" i="11"/>
  <c r="I160" i="11"/>
  <c r="J160" i="11" s="1"/>
  <c r="I161" i="11"/>
  <c r="J161" i="11" s="1"/>
  <c r="I162" i="11"/>
  <c r="J162" i="11" s="1"/>
  <c r="I163" i="11"/>
  <c r="J163" i="11" s="1"/>
  <c r="I164" i="11"/>
  <c r="J164" i="11" s="1"/>
  <c r="I165" i="11"/>
  <c r="J165" i="11" s="1"/>
  <c r="I166" i="11"/>
  <c r="J166" i="11" s="1"/>
  <c r="I167" i="11"/>
  <c r="J167" i="11" s="1"/>
  <c r="I168" i="11"/>
  <c r="J168" i="11" s="1"/>
  <c r="I169" i="11"/>
  <c r="J169" i="11" s="1"/>
  <c r="I170" i="11"/>
  <c r="J170" i="11" s="1"/>
  <c r="I171" i="11"/>
  <c r="J171" i="11" s="1"/>
  <c r="I172" i="11"/>
  <c r="J172" i="11" s="1"/>
  <c r="I173" i="11"/>
  <c r="J173" i="11" s="1"/>
  <c r="I174" i="11"/>
  <c r="J174" i="11"/>
  <c r="I175" i="11"/>
  <c r="J175" i="11" s="1"/>
  <c r="I176" i="11"/>
  <c r="J176" i="11" s="1"/>
  <c r="I177" i="11"/>
  <c r="J177" i="11" s="1"/>
  <c r="I178" i="11"/>
  <c r="J178" i="11" s="1"/>
  <c r="I179" i="11"/>
  <c r="J179" i="11" s="1"/>
  <c r="I180" i="11"/>
  <c r="J180" i="11" s="1"/>
  <c r="I181" i="11"/>
  <c r="J181" i="11"/>
  <c r="I182" i="11"/>
  <c r="J182" i="11" s="1"/>
  <c r="I183" i="11"/>
  <c r="J183" i="11" s="1"/>
  <c r="I184" i="11"/>
  <c r="J184" i="11" s="1"/>
  <c r="I185" i="11"/>
  <c r="J185" i="11" s="1"/>
  <c r="I186" i="11"/>
  <c r="J186" i="11" s="1"/>
  <c r="I187" i="11"/>
  <c r="J187" i="11" s="1"/>
  <c r="I188" i="11"/>
  <c r="J188" i="11"/>
  <c r="I189" i="11"/>
  <c r="J189" i="11" s="1"/>
  <c r="I190" i="11"/>
  <c r="J190" i="11" s="1"/>
  <c r="I191" i="11"/>
  <c r="J191" i="11" s="1"/>
  <c r="I192" i="11"/>
  <c r="J192" i="11" s="1"/>
  <c r="I193" i="11"/>
  <c r="J193" i="11" s="1"/>
  <c r="I194" i="11"/>
  <c r="J194" i="11" s="1"/>
  <c r="I195" i="11"/>
  <c r="J195" i="11"/>
  <c r="I196" i="11"/>
  <c r="J196" i="11" s="1"/>
  <c r="I197" i="11"/>
  <c r="J197" i="11" s="1"/>
  <c r="I198" i="11"/>
  <c r="J198" i="11" s="1"/>
  <c r="I199" i="11"/>
  <c r="J199" i="11" s="1"/>
  <c r="I200" i="11"/>
  <c r="J200" i="11" s="1"/>
  <c r="I201" i="11"/>
  <c r="J201" i="11" s="1"/>
  <c r="I202" i="11"/>
  <c r="J202" i="11" s="1"/>
  <c r="I203" i="11"/>
  <c r="J203" i="11" s="1"/>
  <c r="I204" i="11"/>
  <c r="J204" i="11" s="1"/>
  <c r="I205" i="11"/>
  <c r="J205" i="11" s="1"/>
  <c r="I206" i="11"/>
  <c r="J206" i="11" s="1"/>
  <c r="I207" i="11"/>
  <c r="J207" i="11" s="1"/>
  <c r="I208" i="11"/>
  <c r="J208" i="11" s="1"/>
  <c r="I209" i="11"/>
  <c r="J209" i="11" s="1"/>
  <c r="I210" i="11"/>
  <c r="J210" i="11"/>
  <c r="I211" i="11"/>
  <c r="J211" i="11" s="1"/>
  <c r="I212" i="11"/>
  <c r="J212" i="11" s="1"/>
  <c r="I213" i="11"/>
  <c r="J213" i="11" s="1"/>
  <c r="I214" i="11"/>
  <c r="J214" i="11" s="1"/>
  <c r="I215" i="11"/>
  <c r="J215" i="11" s="1"/>
  <c r="I216" i="11"/>
  <c r="J216" i="11" s="1"/>
  <c r="I217" i="11"/>
  <c r="J217" i="11"/>
  <c r="I218" i="11"/>
  <c r="J218" i="11" s="1"/>
  <c r="I219" i="11"/>
  <c r="J219" i="11" s="1"/>
  <c r="I220" i="11"/>
  <c r="J220" i="11" s="1"/>
  <c r="I221" i="11"/>
  <c r="J221" i="11" s="1"/>
  <c r="I222" i="11"/>
  <c r="J222" i="11" s="1"/>
  <c r="I223" i="11"/>
  <c r="J223" i="11" s="1"/>
  <c r="I224" i="11"/>
  <c r="J224" i="11"/>
  <c r="I225" i="11"/>
  <c r="J225" i="11" s="1"/>
  <c r="I226" i="11"/>
  <c r="J226" i="11" s="1"/>
  <c r="I227" i="11"/>
  <c r="J227" i="11" s="1"/>
  <c r="I228" i="11"/>
  <c r="J228" i="11" s="1"/>
  <c r="I229" i="11"/>
  <c r="J229" i="11" s="1"/>
  <c r="I230" i="11"/>
  <c r="J230" i="11" s="1"/>
  <c r="I231" i="11"/>
  <c r="J231" i="11"/>
  <c r="I232" i="11"/>
  <c r="J232" i="11" s="1"/>
  <c r="I233" i="11"/>
  <c r="J233" i="11" s="1"/>
  <c r="I234" i="11"/>
  <c r="J234" i="11" s="1"/>
  <c r="I235" i="11"/>
  <c r="J235" i="11" s="1"/>
  <c r="I236" i="11"/>
  <c r="J236" i="11" s="1"/>
  <c r="I237" i="11"/>
  <c r="J237" i="11" s="1"/>
  <c r="I238" i="11"/>
  <c r="J238" i="11" s="1"/>
  <c r="I239" i="11"/>
  <c r="J239" i="11" s="1"/>
  <c r="I240" i="11"/>
  <c r="J240" i="11" s="1"/>
  <c r="I241" i="11"/>
  <c r="J241" i="11" s="1"/>
  <c r="I242" i="11"/>
  <c r="J242" i="11" s="1"/>
  <c r="I243" i="11"/>
  <c r="J243" i="11" s="1"/>
  <c r="I244" i="11"/>
  <c r="J244" i="11" s="1"/>
  <c r="I245" i="11"/>
  <c r="J245" i="11" s="1"/>
  <c r="I246" i="11"/>
  <c r="J246" i="11"/>
  <c r="I247" i="11"/>
  <c r="J247" i="11" s="1"/>
  <c r="I248" i="11"/>
  <c r="J248" i="11" s="1"/>
  <c r="I249" i="11"/>
  <c r="J249" i="11" s="1"/>
  <c r="I250" i="11"/>
  <c r="J250" i="11" s="1"/>
  <c r="I251" i="11"/>
  <c r="J251" i="11" s="1"/>
  <c r="I252" i="11"/>
  <c r="J252" i="11" s="1"/>
  <c r="I253" i="11"/>
  <c r="J253" i="11"/>
  <c r="I254" i="11"/>
  <c r="J254" i="11" s="1"/>
  <c r="I255" i="11"/>
  <c r="J255" i="11" s="1"/>
  <c r="I256" i="11"/>
  <c r="J256" i="11" s="1"/>
  <c r="I257" i="11"/>
  <c r="J257" i="11" s="1"/>
  <c r="I258" i="11"/>
  <c r="J258" i="11" s="1"/>
  <c r="I259" i="11"/>
  <c r="J259" i="11" s="1"/>
  <c r="I260" i="11"/>
  <c r="J260" i="11"/>
  <c r="I261" i="11"/>
  <c r="J261" i="11" s="1"/>
  <c r="I262" i="11"/>
  <c r="J262" i="11" s="1"/>
  <c r="I263" i="11"/>
  <c r="J263" i="11" s="1"/>
  <c r="I264" i="11"/>
  <c r="J264" i="11" s="1"/>
  <c r="I265" i="11"/>
  <c r="J265" i="11" s="1"/>
  <c r="I266" i="11"/>
  <c r="J266" i="11" s="1"/>
  <c r="I267" i="11"/>
  <c r="J267" i="11"/>
  <c r="I268" i="11"/>
  <c r="J268" i="11" s="1"/>
  <c r="I269" i="11"/>
  <c r="J269" i="11" s="1"/>
  <c r="I270" i="11"/>
  <c r="J270" i="11" s="1"/>
  <c r="I271" i="11"/>
  <c r="J271" i="11" s="1"/>
  <c r="I272" i="11"/>
  <c r="J272" i="11" s="1"/>
  <c r="I273" i="11"/>
  <c r="J273" i="11" s="1"/>
  <c r="I274" i="11"/>
  <c r="J274" i="11" s="1"/>
  <c r="I275" i="11"/>
  <c r="J275" i="11" s="1"/>
  <c r="I276" i="11"/>
  <c r="J276" i="11" s="1"/>
  <c r="I277" i="11"/>
  <c r="J277" i="11" s="1"/>
  <c r="I278" i="11"/>
  <c r="J278" i="11" s="1"/>
  <c r="I279" i="11"/>
  <c r="J279" i="11" s="1"/>
  <c r="I280" i="11"/>
  <c r="J280" i="11" s="1"/>
  <c r="I281" i="11"/>
  <c r="J281" i="11" s="1"/>
  <c r="I282" i="11"/>
  <c r="J282" i="11"/>
  <c r="I283" i="11"/>
  <c r="J283" i="11" s="1"/>
  <c r="I284" i="11"/>
  <c r="J284" i="11" s="1"/>
  <c r="I285" i="11"/>
  <c r="J285" i="11" s="1"/>
  <c r="I286" i="11"/>
  <c r="J286" i="11" s="1"/>
  <c r="I287" i="11"/>
  <c r="J287" i="11" s="1"/>
  <c r="I288" i="11"/>
  <c r="J288" i="11" s="1"/>
  <c r="I289" i="11"/>
  <c r="J289" i="11"/>
  <c r="I290" i="11"/>
  <c r="J290" i="11" s="1"/>
  <c r="I291" i="11"/>
  <c r="J291" i="11" s="1"/>
  <c r="I292" i="11"/>
  <c r="J292" i="11" s="1"/>
  <c r="I293" i="11"/>
  <c r="J293" i="11" s="1"/>
  <c r="I294" i="11"/>
  <c r="J294" i="11" s="1"/>
  <c r="I295" i="11"/>
  <c r="J295" i="11" s="1"/>
  <c r="I296" i="11"/>
  <c r="J296" i="11"/>
  <c r="I297" i="11"/>
  <c r="J297" i="11" s="1"/>
  <c r="I298" i="11"/>
  <c r="J298" i="11" s="1"/>
  <c r="I299" i="11"/>
  <c r="J299" i="11" s="1"/>
  <c r="I300" i="11"/>
  <c r="J300" i="11" s="1"/>
  <c r="I301" i="11"/>
  <c r="J301" i="11" s="1"/>
  <c r="I302" i="11"/>
  <c r="J302" i="11" s="1"/>
  <c r="I303" i="11"/>
  <c r="J303" i="11"/>
  <c r="I304" i="11"/>
  <c r="J304" i="11" s="1"/>
  <c r="I305" i="11"/>
  <c r="J305" i="11" s="1"/>
  <c r="I306" i="11"/>
  <c r="J306" i="11" s="1"/>
  <c r="I307" i="11"/>
  <c r="J307" i="11" s="1"/>
  <c r="I308" i="11"/>
  <c r="J308" i="11" s="1"/>
  <c r="I309" i="11"/>
  <c r="J309" i="11" s="1"/>
  <c r="I310" i="11"/>
  <c r="J310" i="11" s="1"/>
  <c r="I311" i="11"/>
  <c r="J311" i="11" s="1"/>
  <c r="I312" i="11"/>
  <c r="J312" i="11" s="1"/>
  <c r="I313" i="11"/>
  <c r="J313" i="11" s="1"/>
  <c r="I314" i="11"/>
  <c r="J314" i="11" s="1"/>
  <c r="I315" i="11"/>
  <c r="J315" i="11" s="1"/>
  <c r="I316" i="11"/>
  <c r="J316" i="11" s="1"/>
  <c r="I317" i="11"/>
  <c r="J317" i="11" s="1"/>
  <c r="I318" i="11"/>
  <c r="J318" i="11"/>
  <c r="I319" i="11"/>
  <c r="J319" i="11" s="1"/>
  <c r="I320" i="11"/>
  <c r="J320" i="11" s="1"/>
  <c r="I321" i="11"/>
  <c r="J321" i="11" s="1"/>
  <c r="I322" i="11"/>
  <c r="J322" i="11" s="1"/>
  <c r="I323" i="11"/>
  <c r="J323" i="11" s="1"/>
  <c r="I324" i="11"/>
  <c r="J324" i="11" s="1"/>
  <c r="I325" i="11"/>
  <c r="J325" i="11"/>
  <c r="I326" i="11"/>
  <c r="J326" i="11" s="1"/>
  <c r="I327" i="11"/>
  <c r="J327" i="11" s="1"/>
  <c r="I328" i="11"/>
  <c r="J328" i="11" s="1"/>
  <c r="I329" i="11"/>
  <c r="J329" i="11" s="1"/>
  <c r="I330" i="11"/>
  <c r="J330" i="11" s="1"/>
  <c r="I331" i="11"/>
  <c r="J331" i="11" s="1"/>
  <c r="I332" i="11"/>
  <c r="J332" i="11"/>
  <c r="I333" i="11"/>
  <c r="J333" i="11" s="1"/>
  <c r="I334" i="11"/>
  <c r="J334" i="11" s="1"/>
  <c r="I335" i="11"/>
  <c r="J335" i="11" s="1"/>
  <c r="I336" i="11"/>
  <c r="J336" i="11" s="1"/>
  <c r="I337" i="11"/>
  <c r="J337" i="11" s="1"/>
  <c r="I338" i="11"/>
  <c r="J338" i="11" s="1"/>
  <c r="I339" i="11"/>
  <c r="J339" i="11"/>
  <c r="I340" i="11"/>
  <c r="J340" i="11" s="1"/>
  <c r="I341" i="11"/>
  <c r="J341" i="11" s="1"/>
  <c r="I342" i="11"/>
  <c r="J342" i="11" s="1"/>
  <c r="I343" i="11"/>
  <c r="J343" i="11" s="1"/>
  <c r="I344" i="11"/>
  <c r="J344" i="11" s="1"/>
  <c r="I345" i="11"/>
  <c r="J345" i="11" s="1"/>
  <c r="I346" i="11"/>
  <c r="J346" i="11" s="1"/>
  <c r="I347" i="11"/>
  <c r="J347" i="11" s="1"/>
  <c r="I348" i="11"/>
  <c r="J348" i="11" s="1"/>
  <c r="I349" i="11"/>
  <c r="J349" i="11" s="1"/>
  <c r="I350" i="11"/>
  <c r="J350" i="11" s="1"/>
  <c r="I351" i="11"/>
  <c r="J351" i="11" s="1"/>
  <c r="I352" i="11"/>
  <c r="J352" i="11" s="1"/>
  <c r="I353" i="11"/>
  <c r="J353" i="11" s="1"/>
  <c r="I354" i="11"/>
  <c r="J354" i="11"/>
  <c r="I355" i="11"/>
  <c r="J355" i="11" s="1"/>
  <c r="I356" i="11"/>
  <c r="J356" i="11" s="1"/>
  <c r="I357" i="11"/>
  <c r="J357" i="11" s="1"/>
  <c r="I358" i="11"/>
  <c r="J358" i="11" s="1"/>
  <c r="I359" i="11"/>
  <c r="J359" i="11" s="1"/>
  <c r="I360" i="11"/>
  <c r="J360" i="11" s="1"/>
  <c r="I361" i="11"/>
  <c r="J361" i="11"/>
  <c r="I362" i="11"/>
  <c r="J362" i="11" s="1"/>
  <c r="I363" i="11"/>
  <c r="J363" i="11" s="1"/>
  <c r="I364" i="11"/>
  <c r="J364" i="11" s="1"/>
  <c r="I365" i="11"/>
  <c r="J365" i="11" s="1"/>
  <c r="I366" i="11"/>
  <c r="J366" i="11" s="1"/>
  <c r="I367" i="11"/>
  <c r="J367" i="11" s="1"/>
  <c r="I368" i="11"/>
  <c r="J368" i="11"/>
  <c r="I369" i="11"/>
  <c r="J369" i="11" s="1"/>
  <c r="I370" i="11"/>
  <c r="J370" i="11" s="1"/>
  <c r="I371" i="11"/>
  <c r="J371" i="11" s="1"/>
  <c r="I372" i="11"/>
  <c r="J372" i="11" s="1"/>
  <c r="I373" i="11"/>
  <c r="J373" i="11" s="1"/>
  <c r="I374" i="11"/>
  <c r="J374" i="11" s="1"/>
  <c r="I375" i="11"/>
  <c r="J375" i="11"/>
  <c r="I376" i="11"/>
  <c r="J376" i="11" s="1"/>
  <c r="I377" i="11"/>
  <c r="J377" i="11" s="1"/>
  <c r="I378" i="11"/>
  <c r="J378" i="11" s="1"/>
  <c r="I379" i="11"/>
  <c r="J379" i="11" s="1"/>
  <c r="I380" i="11"/>
  <c r="J380" i="11" s="1"/>
  <c r="I381" i="11"/>
  <c r="J381" i="11" s="1"/>
  <c r="I382" i="11"/>
  <c r="J382" i="11" s="1"/>
  <c r="I383" i="11"/>
  <c r="J383" i="11" s="1"/>
  <c r="I384" i="11"/>
  <c r="J384" i="11" s="1"/>
  <c r="I385" i="11"/>
  <c r="J385" i="11" s="1"/>
  <c r="I386" i="11"/>
  <c r="J386" i="11"/>
  <c r="I387" i="11"/>
  <c r="J387" i="11"/>
  <c r="I388" i="11"/>
  <c r="J388" i="11" s="1"/>
  <c r="I389" i="11"/>
  <c r="J389" i="11" s="1"/>
  <c r="I390" i="11"/>
  <c r="J390" i="11"/>
  <c r="I391" i="11"/>
  <c r="J391" i="11" s="1"/>
  <c r="I392" i="11"/>
  <c r="J392" i="11" s="1"/>
  <c r="I393" i="11"/>
  <c r="J393" i="11"/>
  <c r="I394" i="11"/>
  <c r="J394" i="11" s="1"/>
  <c r="I395" i="11"/>
  <c r="J395" i="11" s="1"/>
  <c r="I396" i="11"/>
  <c r="J396" i="11" s="1"/>
  <c r="I397" i="11"/>
  <c r="J397" i="11"/>
  <c r="I398" i="11"/>
  <c r="J398" i="11" s="1"/>
  <c r="I399" i="11"/>
  <c r="J399" i="11" s="1"/>
  <c r="I400" i="11"/>
  <c r="J400" i="11" s="1"/>
  <c r="I401" i="11"/>
  <c r="J401" i="11" s="1"/>
  <c r="I402" i="11"/>
  <c r="J402" i="11"/>
  <c r="I403" i="11"/>
  <c r="J403" i="11" s="1"/>
  <c r="I404" i="11"/>
  <c r="J404" i="11"/>
  <c r="I405" i="11"/>
  <c r="J405" i="11" s="1"/>
  <c r="I406" i="11"/>
  <c r="J406" i="11" s="1"/>
  <c r="I407" i="11"/>
  <c r="J407" i="11" s="1"/>
  <c r="I408" i="11"/>
  <c r="J408" i="11"/>
  <c r="I409" i="11"/>
  <c r="J409" i="11"/>
  <c r="I410" i="11"/>
  <c r="J410" i="11" s="1"/>
  <c r="I411" i="11"/>
  <c r="J411" i="11"/>
  <c r="I412" i="11"/>
  <c r="J412" i="11" s="1"/>
  <c r="I413" i="11"/>
  <c r="J413" i="11" s="1"/>
  <c r="I414" i="11"/>
  <c r="J414" i="11" s="1"/>
  <c r="I415" i="11"/>
  <c r="J415" i="11"/>
  <c r="I416" i="11"/>
  <c r="J416" i="11" s="1"/>
  <c r="I417" i="11"/>
  <c r="J417" i="11" s="1"/>
  <c r="I418" i="11"/>
  <c r="J418" i="11" s="1"/>
  <c r="I419" i="11"/>
  <c r="J419" i="11" s="1"/>
  <c r="I420" i="11"/>
  <c r="J420" i="11"/>
  <c r="I421" i="11"/>
  <c r="J421" i="11" s="1"/>
  <c r="I422" i="11"/>
  <c r="J422" i="11" s="1"/>
  <c r="I423" i="11"/>
  <c r="J423" i="11" s="1"/>
  <c r="I424" i="11"/>
  <c r="J424" i="11" s="1"/>
  <c r="I425" i="11"/>
  <c r="J425" i="11" s="1"/>
  <c r="I426" i="11"/>
  <c r="J426" i="11" s="1"/>
  <c r="I427" i="11"/>
  <c r="J427" i="11"/>
  <c r="I428" i="11"/>
  <c r="J428" i="11" s="1"/>
  <c r="I429" i="11"/>
  <c r="J429" i="11" s="1"/>
  <c r="I430" i="11"/>
  <c r="J430" i="11" s="1"/>
  <c r="I431" i="11"/>
  <c r="J431" i="11" s="1"/>
  <c r="I432" i="11"/>
  <c r="J432" i="11" s="1"/>
  <c r="I433" i="11"/>
  <c r="J433" i="11" s="1"/>
  <c r="I434" i="11"/>
  <c r="J434" i="11"/>
  <c r="I435" i="11"/>
  <c r="J435" i="11" s="1"/>
  <c r="I436" i="11"/>
  <c r="J436" i="11" s="1"/>
  <c r="I437" i="11"/>
  <c r="J437" i="11" s="1"/>
  <c r="I438" i="11"/>
  <c r="J438" i="11" s="1"/>
  <c r="I439" i="11"/>
  <c r="J439" i="11"/>
  <c r="I440" i="11"/>
  <c r="J440" i="11" s="1"/>
  <c r="I441" i="11"/>
  <c r="J441" i="11"/>
  <c r="I442" i="11"/>
  <c r="J442" i="11" s="1"/>
  <c r="I443" i="11"/>
  <c r="J443" i="11" s="1"/>
  <c r="I444" i="11"/>
  <c r="J444" i="11" s="1"/>
  <c r="I445" i="11"/>
  <c r="J445" i="11" s="1"/>
  <c r="I446" i="11"/>
  <c r="J446" i="11" s="1"/>
  <c r="I447" i="11"/>
  <c r="J447" i="11" s="1"/>
  <c r="I448" i="11"/>
  <c r="J448" i="11" s="1"/>
  <c r="I449" i="11"/>
  <c r="J449" i="11" s="1"/>
  <c r="I450" i="11"/>
  <c r="J450" i="11"/>
  <c r="I451" i="11"/>
  <c r="J451" i="11" s="1"/>
  <c r="I452" i="11"/>
  <c r="J452" i="11" s="1"/>
  <c r="I453" i="11"/>
  <c r="J453" i="11"/>
  <c r="I454" i="11"/>
  <c r="J454" i="11" s="1"/>
  <c r="I455" i="11"/>
  <c r="J455" i="11" s="1"/>
  <c r="I456" i="11"/>
  <c r="J456" i="11" s="1"/>
  <c r="I457" i="11"/>
  <c r="J457" i="11"/>
  <c r="I458" i="11"/>
  <c r="J458" i="11" s="1"/>
  <c r="I459" i="11"/>
  <c r="J459" i="11" s="1"/>
  <c r="I460" i="11"/>
  <c r="J460" i="11" s="1"/>
  <c r="I461" i="11"/>
  <c r="J461" i="11" s="1"/>
  <c r="I462" i="11"/>
  <c r="J462" i="11" s="1"/>
  <c r="I463" i="11"/>
  <c r="J463" i="11" s="1"/>
  <c r="I464" i="11"/>
  <c r="J464" i="11" s="1"/>
  <c r="I465" i="11"/>
  <c r="J465" i="11"/>
  <c r="I466" i="11"/>
  <c r="J466" i="11" s="1"/>
  <c r="I467" i="11"/>
  <c r="J467" i="11" s="1"/>
  <c r="I468" i="11"/>
  <c r="J468" i="11" s="1"/>
  <c r="I469" i="11"/>
  <c r="J469" i="11" s="1"/>
  <c r="I470" i="11"/>
  <c r="J470" i="11" s="1"/>
  <c r="I471" i="11"/>
  <c r="J471" i="11" s="1"/>
  <c r="I472" i="11"/>
  <c r="J472" i="11" s="1"/>
  <c r="I473" i="11"/>
  <c r="J473" i="11" s="1"/>
  <c r="I474" i="11"/>
  <c r="J474" i="11" s="1"/>
  <c r="I475" i="11"/>
  <c r="J475" i="11" s="1"/>
  <c r="I476" i="11"/>
  <c r="J476" i="11"/>
  <c r="I477" i="11"/>
  <c r="J477" i="11"/>
  <c r="I478" i="11"/>
  <c r="J478" i="11" s="1"/>
  <c r="I479" i="11"/>
  <c r="J479" i="11" s="1"/>
  <c r="I480" i="11"/>
  <c r="J480" i="11"/>
  <c r="I481" i="11"/>
  <c r="J481" i="11" s="1"/>
  <c r="I482" i="11"/>
  <c r="J482" i="11" s="1"/>
  <c r="I483" i="11"/>
  <c r="J483" i="11" s="1"/>
  <c r="I484" i="11"/>
  <c r="J484" i="11" s="1"/>
  <c r="I485" i="11"/>
  <c r="J485" i="11" s="1"/>
  <c r="I486" i="11"/>
  <c r="J486" i="11" s="1"/>
  <c r="I487" i="11"/>
  <c r="J487" i="11" s="1"/>
  <c r="I488" i="11"/>
  <c r="J488" i="11" s="1"/>
  <c r="I489" i="11"/>
  <c r="J489" i="11" s="1"/>
  <c r="I490" i="11"/>
  <c r="J490" i="11" s="1"/>
  <c r="I491" i="11"/>
  <c r="J491" i="11" s="1"/>
  <c r="I492" i="11"/>
  <c r="J492" i="11"/>
  <c r="I493" i="11"/>
  <c r="J493" i="11"/>
  <c r="I494" i="11"/>
  <c r="J494" i="11" s="1"/>
  <c r="I495" i="11"/>
  <c r="J495" i="11" s="1"/>
  <c r="I496" i="11"/>
  <c r="J496" i="11" s="1"/>
  <c r="I497" i="11"/>
  <c r="J497" i="11" s="1"/>
  <c r="I498" i="11"/>
  <c r="J498" i="11" s="1"/>
  <c r="I499" i="11"/>
  <c r="J499" i="11" s="1"/>
  <c r="I500" i="11"/>
  <c r="J500" i="11" s="1"/>
  <c r="I501" i="11"/>
  <c r="J501" i="11" s="1"/>
  <c r="I502" i="11"/>
  <c r="J502" i="11" s="1"/>
  <c r="I503" i="11"/>
  <c r="J503" i="11" s="1"/>
  <c r="I504" i="11"/>
  <c r="J504" i="11"/>
  <c r="I505" i="11"/>
  <c r="J505" i="11" s="1"/>
  <c r="I506" i="11"/>
  <c r="J506" i="11" s="1"/>
  <c r="I507" i="11"/>
  <c r="J507" i="11" s="1"/>
  <c r="I508" i="11"/>
  <c r="J508" i="11" s="1"/>
  <c r="I509" i="11"/>
  <c r="J509" i="11" s="1"/>
  <c r="I510" i="11"/>
  <c r="J510" i="11" s="1"/>
  <c r="I511" i="11"/>
  <c r="J511" i="11"/>
  <c r="I512" i="11"/>
  <c r="J512" i="11" s="1"/>
  <c r="I513" i="11"/>
  <c r="J513" i="11" s="1"/>
  <c r="I514" i="11"/>
  <c r="J514" i="11"/>
  <c r="I515" i="11"/>
  <c r="J515" i="11"/>
  <c r="I516" i="11"/>
  <c r="J516" i="11" s="1"/>
  <c r="I517" i="11"/>
  <c r="J517" i="11" s="1"/>
  <c r="I518" i="11"/>
  <c r="J518" i="11"/>
  <c r="I519" i="11"/>
  <c r="J519" i="11" s="1"/>
  <c r="I520" i="11"/>
  <c r="J520" i="11" s="1"/>
  <c r="I521" i="11"/>
  <c r="J521" i="11" s="1"/>
  <c r="I522" i="11"/>
  <c r="J522" i="11" s="1"/>
  <c r="I523" i="11"/>
  <c r="J523" i="11" s="1"/>
  <c r="I524" i="11"/>
  <c r="J524" i="11"/>
  <c r="I525" i="11"/>
  <c r="J525" i="11" s="1"/>
  <c r="I526" i="11"/>
  <c r="J526" i="11" s="1"/>
  <c r="I527" i="11"/>
  <c r="J527" i="11"/>
  <c r="I528" i="11"/>
  <c r="J528" i="11" s="1"/>
  <c r="I529" i="11"/>
  <c r="J529" i="11" s="1"/>
  <c r="I530" i="11"/>
  <c r="J530" i="11" s="1"/>
  <c r="I531" i="11"/>
  <c r="J531" i="11"/>
  <c r="I532" i="11"/>
  <c r="J532" i="11" s="1"/>
  <c r="I533" i="11"/>
  <c r="J533" i="11" s="1"/>
  <c r="I534" i="11"/>
  <c r="J534" i="11" s="1"/>
  <c r="I535" i="11"/>
  <c r="J535" i="11"/>
  <c r="I536" i="11"/>
  <c r="J536" i="11" s="1"/>
  <c r="I537" i="11"/>
  <c r="J537" i="11"/>
  <c r="I538" i="11"/>
  <c r="J538" i="11" s="1"/>
  <c r="I539" i="11"/>
  <c r="J539" i="11" s="1"/>
  <c r="I540" i="11"/>
  <c r="J540" i="11" s="1"/>
  <c r="I541" i="11"/>
  <c r="J541" i="11" s="1"/>
  <c r="I542" i="11"/>
  <c r="J542" i="11" s="1"/>
  <c r="I543" i="11"/>
  <c r="J543" i="11" s="1"/>
  <c r="I544" i="11"/>
  <c r="J544" i="11"/>
  <c r="I545" i="11"/>
  <c r="J545" i="11" s="1"/>
  <c r="I546" i="11"/>
  <c r="J546" i="11" s="1"/>
  <c r="I547" i="11"/>
  <c r="J547" i="11"/>
  <c r="I548" i="11"/>
  <c r="J548" i="11"/>
  <c r="I549" i="11"/>
  <c r="J549" i="11" s="1"/>
  <c r="I550" i="11"/>
  <c r="J550" i="11"/>
  <c r="I551" i="11"/>
  <c r="J551" i="11" s="1"/>
  <c r="I552" i="11"/>
  <c r="J552" i="11" s="1"/>
  <c r="I553" i="11"/>
  <c r="J553" i="11" s="1"/>
  <c r="I554" i="11"/>
  <c r="J554" i="11" s="1"/>
  <c r="I555" i="11"/>
  <c r="J555" i="11" s="1"/>
  <c r="I556" i="11"/>
  <c r="J556" i="11" s="1"/>
  <c r="I557" i="11"/>
  <c r="J557" i="11"/>
  <c r="I558" i="11"/>
  <c r="J558" i="11" s="1"/>
  <c r="I559" i="11"/>
  <c r="J559" i="11" s="1"/>
  <c r="I560" i="11"/>
  <c r="J560" i="11"/>
  <c r="I561" i="11"/>
  <c r="J561" i="11"/>
  <c r="I562" i="11"/>
  <c r="J562" i="11" s="1"/>
  <c r="I563" i="11"/>
  <c r="J563" i="11"/>
  <c r="I564" i="11"/>
  <c r="J564" i="11" s="1"/>
  <c r="I565" i="11"/>
  <c r="J565" i="11" s="1"/>
  <c r="I566" i="11"/>
  <c r="J566" i="11" s="1"/>
  <c r="I567" i="11"/>
  <c r="J567" i="11" s="1"/>
  <c r="I568" i="11"/>
  <c r="J568" i="11" s="1"/>
  <c r="I569" i="11"/>
  <c r="J569" i="11" s="1"/>
  <c r="I570" i="11"/>
  <c r="J570" i="11" s="1"/>
  <c r="I571" i="11"/>
  <c r="J571" i="11" s="1"/>
  <c r="I572" i="11"/>
  <c r="J572" i="11" s="1"/>
  <c r="I573" i="11"/>
  <c r="J573" i="11"/>
  <c r="I574" i="11"/>
  <c r="J574" i="11"/>
  <c r="I575" i="11"/>
  <c r="J575" i="11" s="1"/>
  <c r="I576" i="11"/>
  <c r="J576" i="11" s="1"/>
  <c r="I577" i="11"/>
  <c r="J577" i="11"/>
  <c r="I578" i="11"/>
  <c r="J578" i="11" s="1"/>
  <c r="I579" i="11"/>
  <c r="J579" i="11" s="1"/>
  <c r="I580" i="11"/>
  <c r="J580" i="11" s="1"/>
  <c r="I581" i="11"/>
  <c r="J581" i="11" s="1"/>
  <c r="I582" i="11"/>
  <c r="J582" i="11" s="1"/>
  <c r="I583" i="11"/>
  <c r="J583" i="11"/>
  <c r="I584" i="11"/>
  <c r="J584" i="11" s="1"/>
  <c r="I585" i="11"/>
  <c r="J585" i="11" s="1"/>
  <c r="I586" i="11"/>
  <c r="J586" i="11"/>
  <c r="I587" i="11"/>
  <c r="J587" i="11"/>
  <c r="I588" i="11"/>
  <c r="J588" i="11" s="1"/>
  <c r="I589" i="11"/>
  <c r="J589" i="11" s="1"/>
  <c r="I590" i="11"/>
  <c r="J590" i="11"/>
  <c r="I591" i="11"/>
  <c r="J591" i="11" s="1"/>
  <c r="I592" i="11"/>
  <c r="J592" i="11" s="1"/>
  <c r="I593" i="11"/>
  <c r="J593" i="11" s="1"/>
  <c r="I594" i="11"/>
  <c r="J594" i="11" s="1"/>
  <c r="I595" i="11"/>
  <c r="J595" i="11" s="1"/>
  <c r="I596" i="11"/>
  <c r="J596" i="11"/>
  <c r="I597" i="11"/>
  <c r="J597" i="11" s="1"/>
  <c r="I598" i="11"/>
  <c r="J598" i="11" s="1"/>
  <c r="I599" i="11"/>
  <c r="J599" i="11"/>
  <c r="I600" i="11"/>
  <c r="J600" i="11" s="1"/>
  <c r="I601" i="11"/>
  <c r="J601" i="11"/>
  <c r="I602" i="11"/>
  <c r="J602" i="11" s="1"/>
  <c r="I603" i="11"/>
  <c r="J603" i="11"/>
  <c r="I604" i="11"/>
  <c r="J604" i="11" s="1"/>
  <c r="I605" i="11"/>
  <c r="J605" i="11" s="1"/>
  <c r="I606" i="11"/>
  <c r="J606" i="11" s="1"/>
  <c r="I607" i="11"/>
  <c r="J607" i="11"/>
  <c r="I608" i="11"/>
  <c r="J608" i="11" s="1"/>
  <c r="I609" i="11"/>
  <c r="J609" i="11"/>
  <c r="I610" i="11"/>
  <c r="J610" i="11" s="1"/>
  <c r="I611" i="11"/>
  <c r="J611" i="11" s="1"/>
  <c r="I612" i="11"/>
  <c r="J612" i="11" s="1"/>
  <c r="I613" i="11"/>
  <c r="J613" i="11" s="1"/>
  <c r="I614" i="11"/>
  <c r="J614" i="11"/>
  <c r="I615" i="11"/>
  <c r="J615" i="11" s="1"/>
  <c r="I616" i="11"/>
  <c r="J616" i="11"/>
  <c r="I617" i="11"/>
  <c r="J617" i="11" s="1"/>
  <c r="I618" i="11"/>
  <c r="J618" i="11" s="1"/>
  <c r="I619" i="11"/>
  <c r="J619" i="11"/>
  <c r="I620" i="11"/>
  <c r="J620" i="11"/>
  <c r="I621" i="11"/>
  <c r="J621" i="11" s="1"/>
  <c r="I622" i="11"/>
  <c r="J622" i="11"/>
  <c r="I623" i="11"/>
  <c r="J623" i="11" s="1"/>
  <c r="I624" i="11"/>
  <c r="J624" i="11" s="1"/>
  <c r="I625" i="11"/>
  <c r="J625" i="11" s="1"/>
  <c r="I626" i="11"/>
  <c r="J626" i="11" s="1"/>
  <c r="I627" i="11"/>
  <c r="J627" i="11"/>
  <c r="I628" i="11"/>
  <c r="J628" i="11" s="1"/>
  <c r="I629" i="11"/>
  <c r="J629" i="11"/>
  <c r="I630" i="11"/>
  <c r="J630" i="11" s="1"/>
  <c r="I631" i="11"/>
  <c r="J631" i="11" s="1"/>
  <c r="I632" i="11"/>
  <c r="J632" i="11"/>
  <c r="I633" i="11"/>
  <c r="J633" i="11"/>
  <c r="I634" i="11"/>
  <c r="J634" i="11" s="1"/>
  <c r="I635" i="11"/>
  <c r="J635" i="11"/>
  <c r="I636" i="11"/>
  <c r="J636" i="11" s="1"/>
  <c r="I637" i="11"/>
  <c r="J637" i="11" s="1"/>
  <c r="I638" i="11"/>
  <c r="J638" i="11" s="1"/>
  <c r="I639" i="11"/>
  <c r="J639" i="11" s="1"/>
  <c r="I640" i="11"/>
  <c r="J640" i="11"/>
  <c r="I641" i="11"/>
  <c r="J641" i="11" s="1"/>
  <c r="I642" i="11"/>
  <c r="J642" i="11" s="1"/>
  <c r="I643" i="11"/>
  <c r="J643" i="11" s="1"/>
  <c r="I644" i="11"/>
  <c r="J644" i="11" s="1"/>
  <c r="I645" i="11"/>
  <c r="J645" i="11"/>
  <c r="I646" i="11"/>
  <c r="J646" i="11"/>
  <c r="I647" i="11"/>
  <c r="J647" i="11" s="1"/>
  <c r="I648" i="11"/>
  <c r="J648" i="11" s="1"/>
  <c r="I649" i="11"/>
  <c r="J649" i="11"/>
  <c r="I650" i="11"/>
  <c r="J650" i="11" s="1"/>
  <c r="I651" i="11"/>
  <c r="J651" i="11" s="1"/>
  <c r="I652" i="11"/>
  <c r="J652" i="11" s="1"/>
  <c r="I653" i="11"/>
  <c r="J653" i="11"/>
  <c r="I654" i="11"/>
  <c r="J654" i="11" s="1"/>
  <c r="I655" i="11"/>
  <c r="J655" i="11"/>
  <c r="I656" i="11"/>
  <c r="J656" i="11" s="1"/>
  <c r="I657" i="11"/>
  <c r="J657" i="11" s="1"/>
  <c r="I658" i="11"/>
  <c r="J658" i="11"/>
  <c r="I659" i="11"/>
  <c r="J659" i="11"/>
  <c r="I660" i="11"/>
  <c r="J660" i="11" s="1"/>
  <c r="I661" i="11"/>
  <c r="J661" i="11" s="1"/>
  <c r="I662" i="11"/>
  <c r="J662" i="11"/>
  <c r="I663" i="11"/>
  <c r="J663" i="11" s="1"/>
  <c r="I664" i="11"/>
  <c r="J664" i="11" s="1"/>
  <c r="I665" i="11"/>
  <c r="J665" i="11" s="1"/>
  <c r="I666" i="11"/>
  <c r="J666" i="11" s="1"/>
  <c r="I667" i="11"/>
  <c r="J667" i="11" s="1"/>
  <c r="I668" i="11"/>
  <c r="J668" i="11"/>
  <c r="I669" i="11"/>
  <c r="J669" i="11" s="1"/>
  <c r="I670" i="11"/>
  <c r="J670" i="11" s="1"/>
  <c r="I671" i="11"/>
  <c r="J671" i="11"/>
  <c r="I672" i="11"/>
  <c r="J672" i="11" s="1"/>
  <c r="I673" i="11"/>
  <c r="J673" i="11"/>
  <c r="I674" i="11"/>
  <c r="J674" i="11" s="1"/>
  <c r="I675" i="11"/>
  <c r="J675" i="11"/>
  <c r="I676" i="11"/>
  <c r="J676" i="11" s="1"/>
  <c r="I677" i="11"/>
  <c r="J677" i="11" s="1"/>
  <c r="I678" i="11"/>
  <c r="J678" i="11" s="1"/>
  <c r="I679" i="11"/>
  <c r="J679" i="11"/>
  <c r="I680" i="11"/>
  <c r="J680" i="11" s="1"/>
  <c r="I681" i="11"/>
  <c r="J681" i="11"/>
  <c r="I682" i="11"/>
  <c r="J682" i="11" s="1"/>
  <c r="I683" i="11"/>
  <c r="J683" i="11" s="1"/>
  <c r="I684" i="11"/>
  <c r="J684" i="11" s="1"/>
  <c r="I685" i="11"/>
  <c r="J685" i="11" s="1"/>
  <c r="I686" i="11"/>
  <c r="J686" i="11"/>
  <c r="I687" i="11"/>
  <c r="J687" i="11" s="1"/>
  <c r="I688" i="11"/>
  <c r="J688" i="11"/>
  <c r="I689" i="11"/>
  <c r="J689" i="11" s="1"/>
  <c r="I690" i="11"/>
  <c r="J690" i="11" s="1"/>
  <c r="I691" i="11"/>
  <c r="J691" i="11"/>
  <c r="I692" i="11"/>
  <c r="J692" i="11"/>
  <c r="I693" i="11"/>
  <c r="J693" i="11" s="1"/>
  <c r="I694" i="11"/>
  <c r="J694" i="11"/>
  <c r="I695" i="11"/>
  <c r="J695" i="11" s="1"/>
  <c r="I696" i="11"/>
  <c r="J696" i="11" s="1"/>
  <c r="I697" i="11"/>
  <c r="J697" i="11" s="1"/>
  <c r="I698" i="11"/>
  <c r="J698" i="11" s="1"/>
  <c r="I699" i="11"/>
  <c r="J699" i="11"/>
  <c r="I700" i="11"/>
  <c r="J700" i="11" s="1"/>
  <c r="I701" i="11"/>
  <c r="J701" i="11"/>
  <c r="I702" i="11"/>
  <c r="J702" i="11" s="1"/>
  <c r="I703" i="11"/>
  <c r="J703" i="11" s="1"/>
  <c r="I704" i="11"/>
  <c r="J704" i="11"/>
  <c r="I705" i="11"/>
  <c r="J705" i="11"/>
  <c r="I706" i="11"/>
  <c r="J706" i="11" s="1"/>
  <c r="I707" i="11"/>
  <c r="J707" i="11"/>
  <c r="I708" i="11"/>
  <c r="J708" i="11" s="1"/>
  <c r="I709" i="11"/>
  <c r="J709" i="11" s="1"/>
  <c r="I710" i="11"/>
  <c r="J710" i="11" s="1"/>
  <c r="I711" i="11"/>
  <c r="J711" i="11" s="1"/>
  <c r="I712" i="11"/>
  <c r="J712" i="11"/>
  <c r="I713" i="11"/>
  <c r="J713" i="11" s="1"/>
  <c r="I714" i="11"/>
  <c r="J714" i="11" s="1"/>
  <c r="I715" i="11"/>
  <c r="J715" i="11" s="1"/>
  <c r="I716" i="11"/>
  <c r="J716" i="11" s="1"/>
  <c r="I717" i="11"/>
  <c r="J717" i="11"/>
  <c r="I718" i="11"/>
  <c r="J718" i="11"/>
  <c r="I719" i="11"/>
  <c r="J719" i="11" s="1"/>
  <c r="I720" i="11"/>
  <c r="J720" i="11" s="1"/>
  <c r="I721" i="11"/>
  <c r="J721" i="11"/>
  <c r="I722" i="11"/>
  <c r="J722" i="11" s="1"/>
  <c r="I723" i="11"/>
  <c r="J723" i="11" s="1"/>
  <c r="I724" i="11"/>
  <c r="J724" i="11" s="1"/>
  <c r="I725" i="11"/>
  <c r="J725" i="11"/>
  <c r="I726" i="11"/>
  <c r="J726" i="11" s="1"/>
  <c r="I727" i="11"/>
  <c r="J727" i="11"/>
  <c r="I728" i="11"/>
  <c r="J728" i="11" s="1"/>
  <c r="I729" i="11"/>
  <c r="J729" i="11" s="1"/>
  <c r="I730" i="11"/>
  <c r="J730" i="11"/>
  <c r="I731" i="11"/>
  <c r="J731" i="11"/>
  <c r="I732" i="11"/>
  <c r="J732" i="11" s="1"/>
  <c r="I733" i="11"/>
  <c r="J733" i="11" s="1"/>
  <c r="I734" i="11"/>
  <c r="J734" i="11"/>
  <c r="I735" i="11"/>
  <c r="J735" i="11" s="1"/>
  <c r="I736" i="11"/>
  <c r="J736" i="11" s="1"/>
  <c r="I737" i="11"/>
  <c r="J737" i="11" s="1"/>
  <c r="I738" i="11"/>
  <c r="J738" i="11" s="1"/>
  <c r="I739" i="11"/>
  <c r="J739" i="11" s="1"/>
  <c r="I740" i="11"/>
  <c r="J740" i="11"/>
  <c r="I741" i="11"/>
  <c r="J741" i="11" s="1"/>
  <c r="I742" i="11"/>
  <c r="J742" i="11" s="1"/>
  <c r="I743" i="11"/>
  <c r="J743" i="11"/>
  <c r="I744" i="11"/>
  <c r="J744" i="11" s="1"/>
  <c r="I745" i="11"/>
  <c r="J745" i="11"/>
  <c r="I746" i="11"/>
  <c r="J746" i="11" s="1"/>
  <c r="I747" i="11"/>
  <c r="J747" i="11"/>
  <c r="I748" i="11"/>
  <c r="J748" i="11" s="1"/>
  <c r="I749" i="11"/>
  <c r="J749" i="11" s="1"/>
  <c r="I750" i="11"/>
  <c r="J750" i="11" s="1"/>
  <c r="I751" i="11"/>
  <c r="J751" i="11"/>
  <c r="I752" i="11"/>
  <c r="J752" i="11" s="1"/>
  <c r="I753" i="11"/>
  <c r="J753" i="11"/>
  <c r="I754" i="11"/>
  <c r="J754" i="11" s="1"/>
  <c r="I755" i="11"/>
  <c r="J755" i="11" s="1"/>
  <c r="I756" i="11"/>
  <c r="J756" i="11" s="1"/>
  <c r="I757" i="11"/>
  <c r="J757" i="11" s="1"/>
  <c r="I758" i="11"/>
  <c r="J758" i="11"/>
  <c r="I759" i="11"/>
  <c r="J759" i="11" s="1"/>
  <c r="I760" i="11"/>
  <c r="J760" i="11"/>
  <c r="I761" i="11"/>
  <c r="J761" i="11" s="1"/>
  <c r="I762" i="11"/>
  <c r="J762" i="11" s="1"/>
  <c r="I763" i="11"/>
  <c r="J763" i="11"/>
  <c r="I764" i="11"/>
  <c r="J764" i="11"/>
  <c r="I765" i="11"/>
  <c r="J765" i="11" s="1"/>
  <c r="I766" i="11"/>
  <c r="J766" i="11"/>
  <c r="I767" i="11"/>
  <c r="J767" i="11" s="1"/>
  <c r="I768" i="11"/>
  <c r="J768" i="11" s="1"/>
  <c r="I769" i="11"/>
  <c r="J769" i="11" s="1"/>
  <c r="I770" i="11"/>
  <c r="J770" i="11" s="1"/>
  <c r="I771" i="11"/>
  <c r="J771" i="11"/>
  <c r="I772" i="11"/>
  <c r="J772" i="11" s="1"/>
  <c r="I773" i="11"/>
  <c r="J773" i="11"/>
  <c r="I774" i="11"/>
  <c r="J774" i="11" s="1"/>
  <c r="I775" i="11"/>
  <c r="J775" i="11" s="1"/>
  <c r="I776" i="11"/>
  <c r="J776" i="11"/>
  <c r="I777" i="11"/>
  <c r="J777" i="11"/>
  <c r="I778" i="11"/>
  <c r="J778" i="11" s="1"/>
  <c r="I779" i="11"/>
  <c r="J779" i="11"/>
  <c r="I780" i="11"/>
  <c r="J780" i="11" s="1"/>
  <c r="I781" i="11"/>
  <c r="J781" i="11" s="1"/>
  <c r="I782" i="11"/>
  <c r="J782" i="11" s="1"/>
  <c r="I783" i="11"/>
  <c r="J783" i="11" s="1"/>
  <c r="I784" i="11"/>
  <c r="J784" i="11"/>
  <c r="I785" i="11"/>
  <c r="J785" i="11" s="1"/>
  <c r="I786" i="11"/>
  <c r="J786" i="11" s="1"/>
  <c r="I787" i="11"/>
  <c r="J787" i="11" s="1"/>
  <c r="I788" i="11"/>
  <c r="J788" i="11" s="1"/>
  <c r="I789" i="11"/>
  <c r="J789" i="11"/>
  <c r="I790" i="11"/>
  <c r="J790" i="11"/>
  <c r="I791" i="11"/>
  <c r="J791" i="11" s="1"/>
  <c r="I792" i="11"/>
  <c r="J792" i="11" s="1"/>
  <c r="I793" i="11"/>
  <c r="J793" i="11"/>
  <c r="I794" i="11"/>
  <c r="J794" i="11" s="1"/>
  <c r="I795" i="11"/>
  <c r="J795" i="11" s="1"/>
  <c r="I796" i="11"/>
  <c r="J796" i="11" s="1"/>
  <c r="I797" i="11"/>
  <c r="J797" i="11"/>
  <c r="I798" i="11"/>
  <c r="J798" i="11" s="1"/>
  <c r="I799" i="11"/>
  <c r="J799" i="11"/>
  <c r="I800" i="11"/>
  <c r="J800" i="11" s="1"/>
  <c r="I801" i="11"/>
  <c r="J801" i="11" s="1"/>
  <c r="I802" i="11"/>
  <c r="J802" i="11"/>
  <c r="I803" i="11"/>
  <c r="J803" i="11"/>
  <c r="I804" i="11"/>
  <c r="J804" i="11" s="1"/>
  <c r="I805" i="11"/>
  <c r="J805" i="11" s="1"/>
  <c r="I806" i="11"/>
  <c r="J806" i="11"/>
  <c r="I807" i="11"/>
  <c r="J807" i="11" s="1"/>
  <c r="I808" i="11"/>
  <c r="J808" i="11" s="1"/>
  <c r="I809" i="11"/>
  <c r="J809" i="11" s="1"/>
  <c r="I810" i="11"/>
  <c r="J810" i="11" s="1"/>
  <c r="I811" i="11"/>
  <c r="J811" i="11" s="1"/>
  <c r="I812" i="11"/>
  <c r="J812" i="11"/>
  <c r="I813" i="11"/>
  <c r="J813" i="11" s="1"/>
  <c r="I814" i="11"/>
  <c r="J814" i="11" s="1"/>
  <c r="I815" i="11"/>
  <c r="J815" i="11" s="1"/>
  <c r="I816" i="11"/>
  <c r="J816" i="11" s="1"/>
  <c r="I817" i="11"/>
  <c r="J817" i="11"/>
  <c r="I818" i="11"/>
  <c r="J818" i="11" s="1"/>
  <c r="I819" i="11"/>
  <c r="J819" i="11"/>
  <c r="I820" i="11"/>
  <c r="J820" i="11" s="1"/>
  <c r="I821" i="11"/>
  <c r="J821" i="11" s="1"/>
  <c r="I822" i="11"/>
  <c r="J822" i="11"/>
  <c r="I823" i="11"/>
  <c r="J823" i="11"/>
  <c r="I824" i="11"/>
  <c r="J824" i="11" s="1"/>
  <c r="I825" i="11"/>
  <c r="J825" i="11"/>
  <c r="I826" i="11"/>
  <c r="J826" i="11" s="1"/>
  <c r="I827" i="11"/>
  <c r="J827" i="11" s="1"/>
  <c r="I828" i="11"/>
  <c r="J828" i="11" s="1"/>
  <c r="I829" i="11"/>
  <c r="J829" i="11" s="1"/>
  <c r="I830" i="11"/>
  <c r="J830" i="11"/>
  <c r="I831" i="11"/>
  <c r="J831" i="11" s="1"/>
  <c r="I832" i="11"/>
  <c r="J832" i="11"/>
  <c r="I833" i="11"/>
  <c r="J833" i="11" s="1"/>
  <c r="I834" i="11"/>
  <c r="J834" i="11" s="1"/>
  <c r="I835" i="11"/>
  <c r="J835" i="11"/>
  <c r="I836" i="11"/>
  <c r="J836" i="11"/>
  <c r="I837" i="11"/>
  <c r="J837" i="11" s="1"/>
  <c r="I838" i="11"/>
  <c r="J838" i="11"/>
  <c r="I839" i="11"/>
  <c r="J839" i="11" s="1"/>
  <c r="I840" i="11"/>
  <c r="J840" i="11" s="1"/>
  <c r="I841" i="11"/>
  <c r="J841" i="11" s="1"/>
  <c r="I842" i="11"/>
  <c r="J842" i="11" s="1"/>
  <c r="I843" i="11"/>
  <c r="J843" i="11"/>
  <c r="I844" i="11"/>
  <c r="J844" i="11" s="1"/>
  <c r="I845" i="11"/>
  <c r="J845" i="11" s="1"/>
  <c r="I846" i="11"/>
  <c r="J846" i="11" s="1"/>
  <c r="I847" i="11"/>
  <c r="J847" i="11" s="1"/>
  <c r="I848" i="11"/>
  <c r="J848" i="11"/>
  <c r="I849" i="11"/>
  <c r="J849" i="11"/>
  <c r="I850" i="11"/>
  <c r="J850" i="11" s="1"/>
  <c r="I851" i="11"/>
  <c r="J851" i="11" s="1"/>
  <c r="I852" i="11"/>
  <c r="J852" i="11"/>
  <c r="I853" i="11"/>
  <c r="J853" i="11" s="1"/>
  <c r="I854" i="11"/>
  <c r="J854" i="11" s="1"/>
  <c r="I855" i="11"/>
  <c r="J855" i="11" s="1"/>
  <c r="I856" i="11"/>
  <c r="J856" i="11"/>
  <c r="I857" i="11"/>
  <c r="J857" i="11" s="1"/>
  <c r="I858" i="11"/>
  <c r="J858" i="11"/>
  <c r="I859" i="11"/>
  <c r="J859" i="11" s="1"/>
  <c r="I860" i="11"/>
  <c r="J860" i="11" s="1"/>
  <c r="I861" i="11"/>
  <c r="J861" i="11"/>
  <c r="I862" i="11"/>
  <c r="J862" i="11"/>
  <c r="I863" i="11"/>
  <c r="J863" i="11" s="1"/>
  <c r="I864" i="11"/>
  <c r="J864" i="11" s="1"/>
  <c r="I865" i="11"/>
  <c r="J865" i="11"/>
  <c r="I866" i="11"/>
  <c r="J866" i="11" s="1"/>
  <c r="I867" i="11"/>
  <c r="J867" i="11" s="1"/>
  <c r="I868" i="11"/>
  <c r="J868" i="11" s="1"/>
  <c r="I869" i="11"/>
  <c r="J869" i="11" s="1"/>
  <c r="I870" i="11"/>
  <c r="J870" i="11" s="1"/>
  <c r="I871" i="11"/>
  <c r="J871" i="11"/>
  <c r="I872" i="11"/>
  <c r="J872" i="11" s="1"/>
  <c r="I873" i="11"/>
  <c r="J873" i="11" s="1"/>
  <c r="I874" i="11"/>
  <c r="J874" i="11"/>
  <c r="I875" i="11"/>
  <c r="J875" i="11" s="1"/>
  <c r="I876" i="11"/>
  <c r="J876" i="11"/>
  <c r="I877" i="11"/>
  <c r="J877" i="11" s="1"/>
  <c r="I878" i="11"/>
  <c r="J878" i="11"/>
  <c r="I879" i="11"/>
  <c r="J879" i="11" s="1"/>
  <c r="I880" i="11"/>
  <c r="J880" i="11" s="1"/>
  <c r="I2" i="11"/>
  <c r="J2" i="11" s="1"/>
  <c r="D428" i="9" l="1"/>
  <c r="F17" i="5" s="1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4" i="9"/>
  <c r="J3" i="9"/>
  <c r="J2" i="9"/>
  <c r="J428" i="9" l="1"/>
  <c r="G17" i="5" s="1"/>
  <c r="H430" i="9" l="1"/>
  <c r="J497" i="9"/>
  <c r="G21" i="5"/>
  <c r="G20" i="5"/>
  <c r="F20" i="5"/>
  <c r="G19" i="5"/>
  <c r="F19" i="5"/>
  <c r="F21" i="5"/>
  <c r="E19" i="5" l="1"/>
  <c r="E20" i="5"/>
  <c r="E17" i="5"/>
  <c r="E18" i="5"/>
  <c r="E21" i="5"/>
</calcChain>
</file>

<file path=xl/sharedStrings.xml><?xml version="1.0" encoding="utf-8"?>
<sst xmlns="http://schemas.openxmlformats.org/spreadsheetml/2006/main" count="4889" uniqueCount="1542">
  <si>
    <t>Rif. Registrazione - Data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</si>
  <si>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</si>
  <si>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</si>
  <si>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</si>
  <si>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</si>
  <si>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</si>
  <si>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</si>
  <si>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</si>
  <si>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7</t>
  </si>
  <si>
    <t>FTA-SP</t>
  </si>
  <si>
    <t>1/3</t>
  </si>
  <si>
    <t>1</t>
  </si>
  <si>
    <t>8</t>
  </si>
  <si>
    <t>4</t>
  </si>
  <si>
    <t>2</t>
  </si>
  <si>
    <t>6</t>
  </si>
  <si>
    <t>FT</t>
  </si>
  <si>
    <t>11</t>
  </si>
  <si>
    <t>NC</t>
  </si>
  <si>
    <t>1775</t>
  </si>
  <si>
    <t>MARROSU ALESSANDRO</t>
  </si>
  <si>
    <t>3</t>
  </si>
  <si>
    <t>10</t>
  </si>
  <si>
    <t>5</t>
  </si>
  <si>
    <t>30</t>
  </si>
  <si>
    <t>NCA-SP</t>
  </si>
  <si>
    <t>19</t>
  </si>
  <si>
    <t>12</t>
  </si>
  <si>
    <t>13</t>
  </si>
  <si>
    <t>14</t>
  </si>
  <si>
    <t>25</t>
  </si>
  <si>
    <t>15</t>
  </si>
  <si>
    <t>18</t>
  </si>
  <si>
    <t>16</t>
  </si>
  <si>
    <t>21</t>
  </si>
  <si>
    <t>26</t>
  </si>
  <si>
    <t>31</t>
  </si>
  <si>
    <t>813</t>
  </si>
  <si>
    <t>Bricoman Italia S.r.L.</t>
  </si>
  <si>
    <t>29</t>
  </si>
  <si>
    <t>24</t>
  </si>
  <si>
    <t>20</t>
  </si>
  <si>
    <t>247</t>
  </si>
  <si>
    <t>Biosa Ferramenta di Biosa Marc</t>
  </si>
  <si>
    <t>1/2</t>
  </si>
  <si>
    <t>17</t>
  </si>
  <si>
    <t>59</t>
  </si>
  <si>
    <t>Lovisi S.r.l.</t>
  </si>
  <si>
    <t>60</t>
  </si>
  <si>
    <t>Te.Ba.di Barroccu &amp; C. S.a.s.</t>
  </si>
  <si>
    <t>10000729</t>
  </si>
  <si>
    <t>61</t>
  </si>
  <si>
    <t>Mara S.p.A.</t>
  </si>
  <si>
    <t>659</t>
  </si>
  <si>
    <t>SIR SAFETY SYSTEM SpA</t>
  </si>
  <si>
    <t>101</t>
  </si>
  <si>
    <t>Fire antincendio di Monni A.M.</t>
  </si>
  <si>
    <t>FT-RC</t>
  </si>
  <si>
    <t>62</t>
  </si>
  <si>
    <t>Fiamma 2000 S.p.A.</t>
  </si>
  <si>
    <t>27</t>
  </si>
  <si>
    <t>1318</t>
  </si>
  <si>
    <t>Favuzzi Gomme S.n.c. di A e V.</t>
  </si>
  <si>
    <t>892</t>
  </si>
  <si>
    <t>Giuseppe Macciocu S.n.c</t>
  </si>
  <si>
    <t>Cromart S.r.l.</t>
  </si>
  <si>
    <t>28</t>
  </si>
  <si>
    <t>BITUM UNO S.n.c.di Roveri e Fa</t>
  </si>
  <si>
    <t>28/SP</t>
  </si>
  <si>
    <t>37</t>
  </si>
  <si>
    <t>Oppo S.r.l.</t>
  </si>
  <si>
    <t>57</t>
  </si>
  <si>
    <t>Centro Edile Olbia S.r.l.</t>
  </si>
  <si>
    <t>36</t>
  </si>
  <si>
    <t>Palmieri F &amp; L S.n.c.</t>
  </si>
  <si>
    <t>45</t>
  </si>
  <si>
    <t>43</t>
  </si>
  <si>
    <t>Overplast S.r.l.</t>
  </si>
  <si>
    <t>Elcom S.r.l.</t>
  </si>
  <si>
    <t>42</t>
  </si>
  <si>
    <t>842</t>
  </si>
  <si>
    <t>Fa.pi. S.n.c.</t>
  </si>
  <si>
    <t>23</t>
  </si>
  <si>
    <t>22</t>
  </si>
  <si>
    <t>9</t>
  </si>
  <si>
    <t>1734</t>
  </si>
  <si>
    <t>MEDICO AZIENDALE SRL</t>
  </si>
  <si>
    <t>39</t>
  </si>
  <si>
    <t>Transport S.a.s. di Taula &amp; C.</t>
  </si>
  <si>
    <t>47</t>
  </si>
  <si>
    <t>44</t>
  </si>
  <si>
    <t>41</t>
  </si>
  <si>
    <t>38</t>
  </si>
  <si>
    <t>554</t>
  </si>
  <si>
    <t>VERDE VITA SRL</t>
  </si>
  <si>
    <t>1901</t>
  </si>
  <si>
    <t>CASULA CLAUDIO</t>
  </si>
  <si>
    <t>1883</t>
  </si>
  <si>
    <t>AN.DA.LE SRLS</t>
  </si>
  <si>
    <t>1351</t>
  </si>
  <si>
    <t>G.P.Service di Giuseppe Pintus</t>
  </si>
  <si>
    <t>981</t>
  </si>
  <si>
    <t>PGP SRL</t>
  </si>
  <si>
    <t>1924</t>
  </si>
  <si>
    <t>CENTRO REVISIONI ITS S.R.L.</t>
  </si>
  <si>
    <t>1953</t>
  </si>
  <si>
    <t>827</t>
  </si>
  <si>
    <t>Di Fava Emilia Giulia</t>
  </si>
  <si>
    <t>34</t>
  </si>
  <si>
    <t>58</t>
  </si>
  <si>
    <t>46</t>
  </si>
  <si>
    <t>69</t>
  </si>
  <si>
    <t>1582</t>
  </si>
  <si>
    <t>HUB SERVICES  SRL S</t>
  </si>
  <si>
    <t>68</t>
  </si>
  <si>
    <t>67</t>
  </si>
  <si>
    <t>63</t>
  </si>
  <si>
    <t>56</t>
  </si>
  <si>
    <t>55</t>
  </si>
  <si>
    <t>53</t>
  </si>
  <si>
    <t>1814</t>
  </si>
  <si>
    <t>FERRAMENTA OGGIANO S.R.L.</t>
  </si>
  <si>
    <t>49</t>
  </si>
  <si>
    <t>1431</t>
  </si>
  <si>
    <t>Copier Service S.r.l.Uniperson</t>
  </si>
  <si>
    <t>1608</t>
  </si>
  <si>
    <t>Mariani S.r.l.</t>
  </si>
  <si>
    <t>Agricola Sassarese S.r.l.</t>
  </si>
  <si>
    <t>51</t>
  </si>
  <si>
    <t>1/4</t>
  </si>
  <si>
    <t>40</t>
  </si>
  <si>
    <t>32</t>
  </si>
  <si>
    <t>1310</t>
  </si>
  <si>
    <t>Carta A.Eredi S.a.s.</t>
  </si>
  <si>
    <t>000060</t>
  </si>
  <si>
    <t>167</t>
  </si>
  <si>
    <t>Officine Sarvi Soc. Coop.</t>
  </si>
  <si>
    <t>000071</t>
  </si>
  <si>
    <t>1673</t>
  </si>
  <si>
    <t>AB SERVICE DI ANTONIO BARI</t>
  </si>
  <si>
    <t>1365</t>
  </si>
  <si>
    <t>Giemme Sardegna S.r.l.</t>
  </si>
  <si>
    <t>75</t>
  </si>
  <si>
    <t>85</t>
  </si>
  <si>
    <t>000118</t>
  </si>
  <si>
    <t>Ponderazione tempi pagamento/ importo</t>
  </si>
  <si>
    <t>TOTALE IMPORTI</t>
  </si>
  <si>
    <t>TOTALE IMPORTI PONDERATI</t>
  </si>
  <si>
    <t>INDICATORE TRIMESTRALE DI TEMPESTIVITA'</t>
  </si>
  <si>
    <t>1373</t>
  </si>
  <si>
    <t>10000724</t>
  </si>
  <si>
    <t>1736</t>
  </si>
  <si>
    <t>FRANCESCO SANNA</t>
  </si>
  <si>
    <t>1320</t>
  </si>
  <si>
    <t>PIPPIA Pneumatici S.r.l.</t>
  </si>
  <si>
    <t>84</t>
  </si>
  <si>
    <t>Reif di Bartolomeo Suelzu</t>
  </si>
  <si>
    <t>173</t>
  </si>
  <si>
    <t>Scandellari S.r.L</t>
  </si>
  <si>
    <t>118</t>
  </si>
  <si>
    <t>82</t>
  </si>
  <si>
    <t>52</t>
  </si>
  <si>
    <t>50</t>
  </si>
  <si>
    <t>71</t>
  </si>
  <si>
    <t>Dear vetri S.r.l.</t>
  </si>
  <si>
    <t>708</t>
  </si>
  <si>
    <t>MEDIAGRAPHIC S.R.L.</t>
  </si>
  <si>
    <t>1967</t>
  </si>
  <si>
    <t>SEBACH SPA</t>
  </si>
  <si>
    <t>1752</t>
  </si>
  <si>
    <t>AGDL.GMG COSTRUZIONI DI MELIS GIAN GAVINO E C. SNC</t>
  </si>
  <si>
    <t>83</t>
  </si>
  <si>
    <t>1396</t>
  </si>
  <si>
    <t>GIOVANNI PINNA S.R.L.</t>
  </si>
  <si>
    <t>76</t>
  </si>
  <si>
    <t>70</t>
  </si>
  <si>
    <t>1322</t>
  </si>
  <si>
    <t>Sapio Produzione Idrogeno Ossi geno S.r.l.</t>
  </si>
  <si>
    <t>77</t>
  </si>
  <si>
    <t>INDICATORE TRIMESTRALE E INDICATORE ANNUALE DI TEMPESTIVITA' DEI PAGAMENTI</t>
  </si>
  <si>
    <t>ANNO 2022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</si>
  <si>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</si>
  <si>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</si>
  <si>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</si>
  <si>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</si>
  <si>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</si>
  <si>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</si>
  <si>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(+ scadenze)</t>
  </si>
  <si>
    <t>(+ fornitori)</t>
  </si>
  <si>
    <t>137</t>
  </si>
  <si>
    <t>1885</t>
  </si>
  <si>
    <t>DETTORI ROBERTO</t>
  </si>
  <si>
    <t>1735</t>
  </si>
  <si>
    <t>NIETTA PUBBLICITA'&amp;C.SRLS</t>
  </si>
  <si>
    <t>Pagamenti  1/01/2023 - 31/03/2023</t>
  </si>
  <si>
    <t>11/01/2023</t>
  </si>
  <si>
    <t>13/01/2023</t>
  </si>
  <si>
    <t>10/01/2023</t>
  </si>
  <si>
    <t xml:space="preserve"> 4/01/2023</t>
  </si>
  <si>
    <t>16/01/2023</t>
  </si>
  <si>
    <t>14/01/2023</t>
  </si>
  <si>
    <t>18/01/2023</t>
  </si>
  <si>
    <t>23/01/2023</t>
  </si>
  <si>
    <t>25/01/2023</t>
  </si>
  <si>
    <t>20/01/2023</t>
  </si>
  <si>
    <t>24/01/2023</t>
  </si>
  <si>
    <t>29/01/2023</t>
  </si>
  <si>
    <t>30/01/2023</t>
  </si>
  <si>
    <t>19/01/2023</t>
  </si>
  <si>
    <t xml:space="preserve"> 2/02/2023</t>
  </si>
  <si>
    <t>19/2023</t>
  </si>
  <si>
    <t>1298</t>
  </si>
  <si>
    <t>OTTIMAX ITALIA S.P.A.</t>
  </si>
  <si>
    <t>23FO001020</t>
  </si>
  <si>
    <t xml:space="preserve"> 7/01/2023</t>
  </si>
  <si>
    <t>23FO002383</t>
  </si>
  <si>
    <t>23FO004999</t>
  </si>
  <si>
    <t>26/01/2023</t>
  </si>
  <si>
    <t>21/01/2023</t>
  </si>
  <si>
    <t>27/01/2023</t>
  </si>
  <si>
    <t>31/01/2023</t>
  </si>
  <si>
    <t xml:space="preserve"> 7/02/2023</t>
  </si>
  <si>
    <t>FPR 2/23</t>
  </si>
  <si>
    <t xml:space="preserve"> 1/03/2023</t>
  </si>
  <si>
    <t>10/02/2023</t>
  </si>
  <si>
    <t>15/01/2023</t>
  </si>
  <si>
    <t>14/02/2023</t>
  </si>
  <si>
    <t>16/02/2023</t>
  </si>
  <si>
    <t>12/02/2023</t>
  </si>
  <si>
    <t>17/02/2023</t>
  </si>
  <si>
    <t>15/02/2023</t>
  </si>
  <si>
    <t>21/02/2023</t>
  </si>
  <si>
    <t>23/02/2023</t>
  </si>
  <si>
    <t>24/02/2023</t>
  </si>
  <si>
    <t>22/01/2023</t>
  </si>
  <si>
    <t>123</t>
  </si>
  <si>
    <t>VE.R.CAR SRL</t>
  </si>
  <si>
    <t xml:space="preserve"> 3/03/2023</t>
  </si>
  <si>
    <t>2000</t>
  </si>
  <si>
    <t>Speis Snc di Galistu Renzo e B attista</t>
  </si>
  <si>
    <t>237</t>
  </si>
  <si>
    <t>Acentro S.r.l.</t>
  </si>
  <si>
    <t>91 / 401</t>
  </si>
  <si>
    <t>23/03/2023</t>
  </si>
  <si>
    <t>1862</t>
  </si>
  <si>
    <t>BLUE TECNICA S.R.L.</t>
  </si>
  <si>
    <t>1/1040</t>
  </si>
  <si>
    <t xml:space="preserve"> 2/03/2023</t>
  </si>
  <si>
    <t xml:space="preserve"> 8/03/2023</t>
  </si>
  <si>
    <t>131</t>
  </si>
  <si>
    <t>10/03/2023</t>
  </si>
  <si>
    <t>23FO008847</t>
  </si>
  <si>
    <t>13/02/2023</t>
  </si>
  <si>
    <t>23FO007790</t>
  </si>
  <si>
    <t xml:space="preserve"> 8/02/2023</t>
  </si>
  <si>
    <t>23FO013122</t>
  </si>
  <si>
    <t xml:space="preserve"> 4/03/2023</t>
  </si>
  <si>
    <t>25/02/2023</t>
  </si>
  <si>
    <t>16/03/2023</t>
  </si>
  <si>
    <t xml:space="preserve"> 9/03/2023</t>
  </si>
  <si>
    <t>1380</t>
  </si>
  <si>
    <t>Testo S.p.A.</t>
  </si>
  <si>
    <t>1999</t>
  </si>
  <si>
    <t>IDEA servizi tecnici S.r.l.</t>
  </si>
  <si>
    <t>1369</t>
  </si>
  <si>
    <t>VERIFICHE ITALIA S.R.L.</t>
  </si>
  <si>
    <t>00636/P</t>
  </si>
  <si>
    <t>00635/P</t>
  </si>
  <si>
    <t>00631/P</t>
  </si>
  <si>
    <t>00630/P</t>
  </si>
  <si>
    <t>00629/P</t>
  </si>
  <si>
    <t>00628/P</t>
  </si>
  <si>
    <t>00627/P</t>
  </si>
  <si>
    <t>00626/P</t>
  </si>
  <si>
    <t>00625/P</t>
  </si>
  <si>
    <t>00624/P</t>
  </si>
  <si>
    <t>00623/P</t>
  </si>
  <si>
    <t>00622/P</t>
  </si>
  <si>
    <t>00621/P</t>
  </si>
  <si>
    <t>00620/P</t>
  </si>
  <si>
    <t>00619/P</t>
  </si>
  <si>
    <t>00618/P</t>
  </si>
  <si>
    <t>00617/P</t>
  </si>
  <si>
    <t>00616/P</t>
  </si>
  <si>
    <t>FPR 62/23</t>
  </si>
  <si>
    <t>FPR 61/23</t>
  </si>
  <si>
    <t>FPR 45/23</t>
  </si>
  <si>
    <t>4612/02</t>
  </si>
  <si>
    <t>4551/02</t>
  </si>
  <si>
    <t>4524/02</t>
  </si>
  <si>
    <t>4497/02</t>
  </si>
  <si>
    <t>4495/02</t>
  </si>
  <si>
    <t>4478/02</t>
  </si>
  <si>
    <t>4405/02</t>
  </si>
  <si>
    <t>4373/02</t>
  </si>
  <si>
    <t>4369/02</t>
  </si>
  <si>
    <t>1324 /A</t>
  </si>
  <si>
    <t>1316 /A</t>
  </si>
  <si>
    <t>1291 /A</t>
  </si>
  <si>
    <t>596/00</t>
  </si>
  <si>
    <t>592/00</t>
  </si>
  <si>
    <t>588/00</t>
  </si>
  <si>
    <t xml:space="preserve"> 9/02/2023</t>
  </si>
  <si>
    <t>FPR 18/23</t>
  </si>
  <si>
    <t>05-2023</t>
  </si>
  <si>
    <t>04-2023</t>
  </si>
  <si>
    <t>277/00</t>
  </si>
  <si>
    <t>276/00</t>
  </si>
  <si>
    <t>275/00</t>
  </si>
  <si>
    <t>274/00</t>
  </si>
  <si>
    <t>273/00</t>
  </si>
  <si>
    <t>FPR 797/22</t>
  </si>
  <si>
    <t>5545/00</t>
  </si>
  <si>
    <t>5544/00</t>
  </si>
  <si>
    <t>5543/00</t>
  </si>
  <si>
    <t>1/5</t>
  </si>
  <si>
    <t>5531/00</t>
  </si>
  <si>
    <t>5530/00</t>
  </si>
  <si>
    <t>5529/00</t>
  </si>
  <si>
    <t>5528/00</t>
  </si>
  <si>
    <t>24/2023</t>
  </si>
  <si>
    <t>1/1</t>
  </si>
  <si>
    <t>11/2023</t>
  </si>
  <si>
    <t>96</t>
  </si>
  <si>
    <t>V1/474</t>
  </si>
  <si>
    <t>V1/374</t>
  </si>
  <si>
    <t>V1/362</t>
  </si>
  <si>
    <t>V1/361</t>
  </si>
  <si>
    <t>V1/360</t>
  </si>
  <si>
    <t>V1/359</t>
  </si>
  <si>
    <t>V1/358</t>
  </si>
  <si>
    <t>V1/340</t>
  </si>
  <si>
    <t>V8/7</t>
  </si>
  <si>
    <t xml:space="preserve"> 3/02/2023</t>
  </si>
  <si>
    <t>V1/117</t>
  </si>
  <si>
    <t>V1/116</t>
  </si>
  <si>
    <t>V1/115</t>
  </si>
  <si>
    <t>V1/114</t>
  </si>
  <si>
    <t>V1/113</t>
  </si>
  <si>
    <t>V1/112</t>
  </si>
  <si>
    <t>220119880</t>
  </si>
  <si>
    <t>220119879</t>
  </si>
  <si>
    <t>66</t>
  </si>
  <si>
    <t>220600492</t>
  </si>
  <si>
    <t>220600491</t>
  </si>
  <si>
    <t>220119320</t>
  </si>
  <si>
    <t>220119319</t>
  </si>
  <si>
    <t>220119318</t>
  </si>
  <si>
    <t>220119119</t>
  </si>
  <si>
    <t>220119118</t>
  </si>
  <si>
    <t>220119117</t>
  </si>
  <si>
    <t>220118838</t>
  </si>
  <si>
    <t>220118837</t>
  </si>
  <si>
    <t xml:space="preserve"> 6/01/2023</t>
  </si>
  <si>
    <t>220600472</t>
  </si>
  <si>
    <t>220118667</t>
  </si>
  <si>
    <t>220118657</t>
  </si>
  <si>
    <t>220118656</t>
  </si>
  <si>
    <t>220118655</t>
  </si>
  <si>
    <t>220118654</t>
  </si>
  <si>
    <t>220118653</t>
  </si>
  <si>
    <t>220118652</t>
  </si>
  <si>
    <t>220118651</t>
  </si>
  <si>
    <t>220118650</t>
  </si>
  <si>
    <t>220118649</t>
  </si>
  <si>
    <t>220118366</t>
  </si>
  <si>
    <t>FPR 3/23</t>
  </si>
  <si>
    <t>FPR 1/23</t>
  </si>
  <si>
    <t>9062817952</t>
  </si>
  <si>
    <t>9062816783</t>
  </si>
  <si>
    <t>37/001</t>
  </si>
  <si>
    <t>12/03/2023</t>
  </si>
  <si>
    <t>000125</t>
  </si>
  <si>
    <t>000111</t>
  </si>
  <si>
    <t>000107</t>
  </si>
  <si>
    <t xml:space="preserve"> 6/03/2023</t>
  </si>
  <si>
    <t>000106</t>
  </si>
  <si>
    <t>20/001</t>
  </si>
  <si>
    <t>22101052223</t>
  </si>
  <si>
    <t>22101052222</t>
  </si>
  <si>
    <t>22101051531</t>
  </si>
  <si>
    <t>22101051530</t>
  </si>
  <si>
    <t>22101051529</t>
  </si>
  <si>
    <t>22101049718</t>
  </si>
  <si>
    <t>22101049515</t>
  </si>
  <si>
    <t>22101049514</t>
  </si>
  <si>
    <t>22100048024</t>
  </si>
  <si>
    <t>22100047963</t>
  </si>
  <si>
    <t>22100047256</t>
  </si>
  <si>
    <t>22100047210</t>
  </si>
  <si>
    <t>22100047046</t>
  </si>
  <si>
    <t>22100046990</t>
  </si>
  <si>
    <t>22100046595</t>
  </si>
  <si>
    <t>22100046376</t>
  </si>
  <si>
    <t>22100046373</t>
  </si>
  <si>
    <t>22100046354</t>
  </si>
  <si>
    <t>22100046343</t>
  </si>
  <si>
    <t>22100045447</t>
  </si>
  <si>
    <t>22100045296</t>
  </si>
  <si>
    <t>22100045228</t>
  </si>
  <si>
    <t>22100045104</t>
  </si>
  <si>
    <t>22100045102</t>
  </si>
  <si>
    <t>22100045031</t>
  </si>
  <si>
    <t>2174/01</t>
  </si>
  <si>
    <t>SALE DI SARDEGNA SRL</t>
  </si>
  <si>
    <t>117 /PO</t>
  </si>
  <si>
    <t>116 /PO</t>
  </si>
  <si>
    <t>26/02/2023</t>
  </si>
  <si>
    <t>000092</t>
  </si>
  <si>
    <t>0076</t>
  </si>
  <si>
    <t>000061</t>
  </si>
  <si>
    <t>18/02/2023</t>
  </si>
  <si>
    <t>15/001</t>
  </si>
  <si>
    <t>000042</t>
  </si>
  <si>
    <t>11/001</t>
  </si>
  <si>
    <t xml:space="preserve"> 4/02/2023</t>
  </si>
  <si>
    <t>108 /PO</t>
  </si>
  <si>
    <t>107 /PO</t>
  </si>
  <si>
    <t>106 /PO</t>
  </si>
  <si>
    <t>28/01/2023</t>
  </si>
  <si>
    <t>V22589264</t>
  </si>
  <si>
    <t>179</t>
  </si>
  <si>
    <t>4003431</t>
  </si>
  <si>
    <t>2022-V01C-0065339</t>
  </si>
  <si>
    <t>2022-V01C-0065338</t>
  </si>
  <si>
    <t>363</t>
  </si>
  <si>
    <t>2600069438</t>
  </si>
  <si>
    <t>2600064184</t>
  </si>
  <si>
    <t>2600064183</t>
  </si>
  <si>
    <t>1279 /A</t>
  </si>
  <si>
    <t>IL GOMMISTA SNC DI PIER PAOLO BARACCA &amp; MARIO FAZZI</t>
  </si>
  <si>
    <t>1824</t>
  </si>
  <si>
    <t>1240 /A</t>
  </si>
  <si>
    <t>1178 /A</t>
  </si>
  <si>
    <t>1156 /A</t>
  </si>
  <si>
    <t>343 /B</t>
  </si>
  <si>
    <t>17-FE</t>
  </si>
  <si>
    <t>003116FR</t>
  </si>
  <si>
    <t>003090FR</t>
  </si>
  <si>
    <t>003087FR</t>
  </si>
  <si>
    <t>003051FR</t>
  </si>
  <si>
    <t>003018FR</t>
  </si>
  <si>
    <t>MASU ANTONIO</t>
  </si>
  <si>
    <t>1992</t>
  </si>
  <si>
    <t>117</t>
  </si>
  <si>
    <t>FPR 6/23</t>
  </si>
  <si>
    <t>FPR 4/23</t>
  </si>
  <si>
    <t>FPR 2414/22</t>
  </si>
  <si>
    <t>FPR 2413/22</t>
  </si>
  <si>
    <t>FPR 2412/22</t>
  </si>
  <si>
    <t>FPR 2411/22</t>
  </si>
  <si>
    <t>FPR 2410/22</t>
  </si>
  <si>
    <t>FPR 2409/22</t>
  </si>
  <si>
    <t>FPR 2408/22</t>
  </si>
  <si>
    <t>FPR 2407/22</t>
  </si>
  <si>
    <t>FPR 2406/22</t>
  </si>
  <si>
    <t>FPR 2405/22</t>
  </si>
  <si>
    <t>FPR 2404/22</t>
  </si>
  <si>
    <t>FPR 2403/22</t>
  </si>
  <si>
    <t>FPR 2402/22</t>
  </si>
  <si>
    <t>FPR 2401/22</t>
  </si>
  <si>
    <t>FPR 2400/22</t>
  </si>
  <si>
    <t>FPR 2399/22</t>
  </si>
  <si>
    <t>FPR 2398/22</t>
  </si>
  <si>
    <t>FPR 2397/22</t>
  </si>
  <si>
    <t>FPR 2383/22</t>
  </si>
  <si>
    <t>FPR 2381/22</t>
  </si>
  <si>
    <t>FPR 2177/22</t>
  </si>
  <si>
    <t>FPR 2176/22</t>
  </si>
  <si>
    <t>FPR 2175/22</t>
  </si>
  <si>
    <t>FPR 2174/22</t>
  </si>
  <si>
    <t>FPR 2145/22</t>
  </si>
  <si>
    <t>FPR 2132/22</t>
  </si>
  <si>
    <t>FPR 2131/22</t>
  </si>
  <si>
    <t>FPR 2130/22</t>
  </si>
  <si>
    <t>FPR 2129/22</t>
  </si>
  <si>
    <t>FPR 2128/22</t>
  </si>
  <si>
    <t>FPR 2127/22</t>
  </si>
  <si>
    <t>106425</t>
  </si>
  <si>
    <t>1263/2022</t>
  </si>
  <si>
    <t>1262/2022</t>
  </si>
  <si>
    <t>0103010000267</t>
  </si>
  <si>
    <t>0103010000221</t>
  </si>
  <si>
    <t>0103140007975</t>
  </si>
  <si>
    <t>0103120002929</t>
  </si>
  <si>
    <t>0103120002928</t>
  </si>
  <si>
    <t>0103120002926</t>
  </si>
  <si>
    <t>0103180005124</t>
  </si>
  <si>
    <t>0103140007960</t>
  </si>
  <si>
    <t>0103180005092</t>
  </si>
  <si>
    <t xml:space="preserve"> 8/01/2023</t>
  </si>
  <si>
    <t>0103010009305</t>
  </si>
  <si>
    <t>0103140007737</t>
  </si>
  <si>
    <t>0103140007736</t>
  </si>
  <si>
    <t>0103140007735</t>
  </si>
  <si>
    <t>0103140007726</t>
  </si>
  <si>
    <t xml:space="preserve"> 2/01/2023</t>
  </si>
  <si>
    <t>0103180004900</t>
  </si>
  <si>
    <t xml:space="preserve"> 1/01/2023</t>
  </si>
  <si>
    <t>0103140007608</t>
  </si>
  <si>
    <t xml:space="preserve"> 9/01/2023</t>
  </si>
  <si>
    <t>000012</t>
  </si>
  <si>
    <t>000010</t>
  </si>
  <si>
    <t>000009</t>
  </si>
  <si>
    <t>000008</t>
  </si>
  <si>
    <t>000003</t>
  </si>
  <si>
    <t>000991</t>
  </si>
  <si>
    <t>185/001</t>
  </si>
  <si>
    <t>000983</t>
  </si>
  <si>
    <t>000959</t>
  </si>
  <si>
    <t>000958</t>
  </si>
  <si>
    <t>000957</t>
  </si>
  <si>
    <t>000950</t>
  </si>
  <si>
    <t>000946</t>
  </si>
  <si>
    <t>000935</t>
  </si>
  <si>
    <t>000931</t>
  </si>
  <si>
    <t>191/6300002001</t>
  </si>
  <si>
    <t>188/6300002001</t>
  </si>
  <si>
    <t>170/6300002001</t>
  </si>
  <si>
    <t>22101044966</t>
  </si>
  <si>
    <t>22101044965</t>
  </si>
  <si>
    <t>22101043376</t>
  </si>
  <si>
    <t>22101043201</t>
  </si>
  <si>
    <t>22101043200</t>
  </si>
  <si>
    <t>22101043199</t>
  </si>
  <si>
    <t>22101043198</t>
  </si>
  <si>
    <t>22100044844</t>
  </si>
  <si>
    <t>22100044812</t>
  </si>
  <si>
    <t>22100044693</t>
  </si>
  <si>
    <t>22100044479</t>
  </si>
  <si>
    <t>22100044260</t>
  </si>
  <si>
    <t>22100044061</t>
  </si>
  <si>
    <t>22100043996</t>
  </si>
  <si>
    <t>22100043994</t>
  </si>
  <si>
    <t>22100043993</t>
  </si>
  <si>
    <t>22100043886</t>
  </si>
  <si>
    <t>22100043843</t>
  </si>
  <si>
    <t>22100043701</t>
  </si>
  <si>
    <t>22100043446</t>
  </si>
  <si>
    <t>22100043441</t>
  </si>
  <si>
    <t>22100043433</t>
  </si>
  <si>
    <t>22100043431</t>
  </si>
  <si>
    <t>22100043425</t>
  </si>
  <si>
    <t>22100043059</t>
  </si>
  <si>
    <t>22100042405</t>
  </si>
  <si>
    <t>22100042272</t>
  </si>
  <si>
    <t>22100042209</t>
  </si>
  <si>
    <t>22100042208</t>
  </si>
  <si>
    <t>22100042192</t>
  </si>
  <si>
    <t>22100042086</t>
  </si>
  <si>
    <t>22100042016</t>
  </si>
  <si>
    <t>22100041831</t>
  </si>
  <si>
    <t>22100041822</t>
  </si>
  <si>
    <t>22100041806</t>
  </si>
  <si>
    <t>22100041616</t>
  </si>
  <si>
    <t>22100041601</t>
  </si>
  <si>
    <t>22100041598</t>
  </si>
  <si>
    <t>22100041207</t>
  </si>
  <si>
    <t>22100041203</t>
  </si>
  <si>
    <t>22100041039</t>
  </si>
  <si>
    <t>22100040880</t>
  </si>
  <si>
    <t>2951/SER2</t>
  </si>
  <si>
    <t>1545/V31E</t>
  </si>
  <si>
    <t>1537/V31E</t>
  </si>
  <si>
    <t>1533/V31E</t>
  </si>
  <si>
    <t>1525/V31E</t>
  </si>
  <si>
    <t>1511/V31E</t>
  </si>
  <si>
    <t>1492/V31E</t>
  </si>
  <si>
    <t>1475/V31E</t>
  </si>
  <si>
    <t>1465/V31E</t>
  </si>
  <si>
    <t>1463/V31E</t>
  </si>
  <si>
    <t>1452/V31E</t>
  </si>
  <si>
    <t>1445/V31E</t>
  </si>
  <si>
    <t>1439/V31E</t>
  </si>
  <si>
    <t>1438/V31E</t>
  </si>
  <si>
    <t>1428/V31E</t>
  </si>
  <si>
    <t>904/V02E</t>
  </si>
  <si>
    <t>540/2022</t>
  </si>
  <si>
    <t>539/2022</t>
  </si>
  <si>
    <t>5216/SE1</t>
  </si>
  <si>
    <t>5168/SE1</t>
  </si>
  <si>
    <t>5167/SE1</t>
  </si>
  <si>
    <t>5147/SE1</t>
  </si>
  <si>
    <t>508/2022</t>
  </si>
  <si>
    <t>501/2022</t>
  </si>
  <si>
    <t>495/2022</t>
  </si>
  <si>
    <t>484/2022</t>
  </si>
  <si>
    <t>480/2022</t>
  </si>
  <si>
    <t>10000776</t>
  </si>
  <si>
    <t>10000761</t>
  </si>
  <si>
    <t>10000758</t>
  </si>
  <si>
    <t>10000735</t>
  </si>
  <si>
    <t>10000734</t>
  </si>
  <si>
    <t>10000725</t>
  </si>
  <si>
    <t>002873FR</t>
  </si>
  <si>
    <t>002836FR</t>
  </si>
  <si>
    <t>002807FR</t>
  </si>
  <si>
    <t>002736FR</t>
  </si>
  <si>
    <t>4304/02</t>
  </si>
  <si>
    <t>4280/02</t>
  </si>
  <si>
    <t>4264/02</t>
  </si>
  <si>
    <t>4234/02</t>
  </si>
  <si>
    <t>4206/02</t>
  </si>
  <si>
    <t>4187/02</t>
  </si>
  <si>
    <t>4165/02</t>
  </si>
  <si>
    <t>4119/02</t>
  </si>
  <si>
    <t>4117/02</t>
  </si>
  <si>
    <t>4097/02</t>
  </si>
  <si>
    <t>4075/02</t>
  </si>
  <si>
    <t>4073/02</t>
  </si>
  <si>
    <t>4054/02</t>
  </si>
  <si>
    <t>4053/02</t>
  </si>
  <si>
    <t>4035/02</t>
  </si>
  <si>
    <t>1615/01</t>
  </si>
  <si>
    <t>1614/01</t>
  </si>
  <si>
    <t>171/04</t>
  </si>
  <si>
    <t>27/SP</t>
  </si>
  <si>
    <t>1/742</t>
  </si>
  <si>
    <t>1/741</t>
  </si>
  <si>
    <t>1/715</t>
  </si>
  <si>
    <t>286</t>
  </si>
  <si>
    <t>282</t>
  </si>
  <si>
    <t>253</t>
  </si>
  <si>
    <t>1355/03</t>
  </si>
  <si>
    <t>FI/1098</t>
  </si>
  <si>
    <t>004581</t>
  </si>
  <si>
    <t>Faticoni S.p.A.</t>
  </si>
  <si>
    <t>409</t>
  </si>
  <si>
    <t>116/A</t>
  </si>
  <si>
    <t>Terra Marina Coop.Soc.a r.l.</t>
  </si>
  <si>
    <t>1325</t>
  </si>
  <si>
    <t>INDICATORI PAGAMENTI 2023</t>
  </si>
  <si>
    <t>ANNO 2023</t>
  </si>
  <si>
    <t>LIBRERIA QUADRILATERO DI ERRE</t>
  </si>
  <si>
    <t>118/FE</t>
  </si>
  <si>
    <t>DELCOMAR SRL</t>
  </si>
  <si>
    <t>9757/2BF51</t>
  </si>
  <si>
    <t>PIRAS LUCA</t>
  </si>
  <si>
    <t>FPR 21/23</t>
  </si>
  <si>
    <t>FPR 20/23</t>
  </si>
  <si>
    <t>CA.MA.C S.r.l.</t>
  </si>
  <si>
    <t>1/1039</t>
  </si>
  <si>
    <t>Dei S.r.l.</t>
  </si>
  <si>
    <t>VS-311780</t>
  </si>
  <si>
    <t>9297/2BF51</t>
  </si>
  <si>
    <t>Nordall S.r.l.</t>
  </si>
  <si>
    <t>10001140</t>
  </si>
  <si>
    <t>9227/2BF51</t>
  </si>
  <si>
    <t>MAVEX AUTORICAMBI SRL</t>
  </si>
  <si>
    <t>2023B001-002884</t>
  </si>
  <si>
    <t>8938/2BF51</t>
  </si>
  <si>
    <t>8905/2BF51</t>
  </si>
  <si>
    <t>8808/2BF51</t>
  </si>
  <si>
    <t>2023B001-002837</t>
  </si>
  <si>
    <t>10001075</t>
  </si>
  <si>
    <t>8617/2BF51</t>
  </si>
  <si>
    <t>CHIARELLA SABINE</t>
  </si>
  <si>
    <t>04</t>
  </si>
  <si>
    <t>UNIPOLGLASS S.R.L.</t>
  </si>
  <si>
    <t>U639/061618/23</t>
  </si>
  <si>
    <t>8469/2BF51</t>
  </si>
  <si>
    <t>10001043</t>
  </si>
  <si>
    <t>RUGIU VALERIO</t>
  </si>
  <si>
    <t>175/OT</t>
  </si>
  <si>
    <t>10001035</t>
  </si>
  <si>
    <t>1/942</t>
  </si>
  <si>
    <t>1/939</t>
  </si>
  <si>
    <t>BANCO DI SARDEGNA S.p.A.</t>
  </si>
  <si>
    <t>01015-4160150730-76</t>
  </si>
  <si>
    <t>8242/2BF51</t>
  </si>
  <si>
    <t>23FO037592</t>
  </si>
  <si>
    <t>10001016</t>
  </si>
  <si>
    <t>MURA SAS</t>
  </si>
  <si>
    <t>269</t>
  </si>
  <si>
    <t>SYNERGIE ITALIA AGENZIA PER IL LAVORO SPA</t>
  </si>
  <si>
    <t>FTE2338379</t>
  </si>
  <si>
    <t>TAMOIL ITALIA SpA</t>
  </si>
  <si>
    <t>DA23106441</t>
  </si>
  <si>
    <t>8101/2BF51</t>
  </si>
  <si>
    <t>ZI.P. SERVICE S.R.L.</t>
  </si>
  <si>
    <t>17PA/2023</t>
  </si>
  <si>
    <t>WEX Europe Services S.r.l.</t>
  </si>
  <si>
    <t>00261745</t>
  </si>
  <si>
    <t>67-FE</t>
  </si>
  <si>
    <t>Tecnoalt S.r.l.</t>
  </si>
  <si>
    <t>111/F</t>
  </si>
  <si>
    <t>110/F</t>
  </si>
  <si>
    <t>Superedil S.n.c. di Fresu &amp; Ca</t>
  </si>
  <si>
    <t>129</t>
  </si>
  <si>
    <t>23FO036574</t>
  </si>
  <si>
    <t>TIEFFE SRL</t>
  </si>
  <si>
    <t>214/2023</t>
  </si>
  <si>
    <t>Mediaconsult srl</t>
  </si>
  <si>
    <t>0526</t>
  </si>
  <si>
    <t>WASH SERVICES S.r.l.</t>
  </si>
  <si>
    <t>647</t>
  </si>
  <si>
    <t>7753/2BF51</t>
  </si>
  <si>
    <t>BANCA IFIS S.P.A.</t>
  </si>
  <si>
    <t>V2-271533</t>
  </si>
  <si>
    <t>SPISSU MARCELLO</t>
  </si>
  <si>
    <t>FPR 30/23</t>
  </si>
  <si>
    <t>CAR.CARROZZERIA di Carneglias Angelo &amp; C. snc</t>
  </si>
  <si>
    <t>FPR 19/23</t>
  </si>
  <si>
    <t>CNH INDUSTRIAL CAPITAL EUROPE</t>
  </si>
  <si>
    <t>LHC35137</t>
  </si>
  <si>
    <t>LHC35131</t>
  </si>
  <si>
    <t>LHC35126</t>
  </si>
  <si>
    <t>LHC35069</t>
  </si>
  <si>
    <t>LHC35068</t>
  </si>
  <si>
    <t>GAXA S.p.A. GRUPPO IVA ITALGAS</t>
  </si>
  <si>
    <t>08202300000080</t>
  </si>
  <si>
    <t>08202300000079</t>
  </si>
  <si>
    <t>08202300000078</t>
  </si>
  <si>
    <t>08202300000077</t>
  </si>
  <si>
    <t>08202300000076</t>
  </si>
  <si>
    <t>08202300000075</t>
  </si>
  <si>
    <t>08202300000074</t>
  </si>
  <si>
    <t>08202300000073</t>
  </si>
  <si>
    <t>08202300000072</t>
  </si>
  <si>
    <t>08202300000071</t>
  </si>
  <si>
    <t>08202300000070</t>
  </si>
  <si>
    <t>08202300000069</t>
  </si>
  <si>
    <t>08202300000066</t>
  </si>
  <si>
    <t>08202300000065</t>
  </si>
  <si>
    <t>LHC33848</t>
  </si>
  <si>
    <t>LHC33847</t>
  </si>
  <si>
    <t>FITOCHIMICA SARDA S.R.L.</t>
  </si>
  <si>
    <t>2/6195</t>
  </si>
  <si>
    <t>7550/2BF51</t>
  </si>
  <si>
    <t>V1-11037</t>
  </si>
  <si>
    <t>00250675</t>
  </si>
  <si>
    <t>Sifà S.p.A.</t>
  </si>
  <si>
    <t>S/1/0064013</t>
  </si>
  <si>
    <t>S/1/0063996</t>
  </si>
  <si>
    <t>LHC28459</t>
  </si>
  <si>
    <t>V2-258751</t>
  </si>
  <si>
    <t>LHC28034</t>
  </si>
  <si>
    <t>LHC27248</t>
  </si>
  <si>
    <t>10000927</t>
  </si>
  <si>
    <t>631</t>
  </si>
  <si>
    <t>23FO033103</t>
  </si>
  <si>
    <t>Vodafone Italia S.p.A.</t>
  </si>
  <si>
    <t>2304205495</t>
  </si>
  <si>
    <t>ANGIUS MARIA GIOVANNA</t>
  </si>
  <si>
    <t>02/00002</t>
  </si>
  <si>
    <t>02/00001</t>
  </si>
  <si>
    <t>REI ELSO</t>
  </si>
  <si>
    <t>267</t>
  </si>
  <si>
    <t>HT ITALIA S.R.L.</t>
  </si>
  <si>
    <t>SP/2023/0000012</t>
  </si>
  <si>
    <t>SP/2023/0000011</t>
  </si>
  <si>
    <t>7086/2BF51</t>
  </si>
  <si>
    <t>2/5828</t>
  </si>
  <si>
    <t>STINCHEDDU PATRIZIO</t>
  </si>
  <si>
    <t>8/FE</t>
  </si>
  <si>
    <t>7/FE</t>
  </si>
  <si>
    <t>628</t>
  </si>
  <si>
    <t>DA23089710</t>
  </si>
  <si>
    <t>G.M.SERVICE DI GIOVANNI MANUNT</t>
  </si>
  <si>
    <t>FPR 12/23</t>
  </si>
  <si>
    <t>FPR 11/23</t>
  </si>
  <si>
    <t>Mediamarket S.p.A.</t>
  </si>
  <si>
    <t>063 01564</t>
  </si>
  <si>
    <t>10000887</t>
  </si>
  <si>
    <t>00236436</t>
  </si>
  <si>
    <t>Off.mecc.A.M.U.R.A.di Vanni Pa nu</t>
  </si>
  <si>
    <t>1/64</t>
  </si>
  <si>
    <t>N-LHC15462</t>
  </si>
  <si>
    <t>F-LHC15462</t>
  </si>
  <si>
    <t>LHC15462</t>
  </si>
  <si>
    <t>FC GOMME DI FRESSURA SALVATORE</t>
  </si>
  <si>
    <t>0100024</t>
  </si>
  <si>
    <t>6/FE</t>
  </si>
  <si>
    <t>2023B001-002286</t>
  </si>
  <si>
    <t>Telecom Italia S.p.A.</t>
  </si>
  <si>
    <t>8R00088463</t>
  </si>
  <si>
    <t>8R00088246</t>
  </si>
  <si>
    <t>8R00088091</t>
  </si>
  <si>
    <t>8R00088020</t>
  </si>
  <si>
    <t>8R00087983</t>
  </si>
  <si>
    <t>8R00087980</t>
  </si>
  <si>
    <t>8R00087656</t>
  </si>
  <si>
    <t>23FO031417</t>
  </si>
  <si>
    <t>FPR 14/23</t>
  </si>
  <si>
    <t>1/62</t>
  </si>
  <si>
    <t>1/61</t>
  </si>
  <si>
    <t>1/60</t>
  </si>
  <si>
    <t>1/59</t>
  </si>
  <si>
    <t>1/58</t>
  </si>
  <si>
    <t>1/57</t>
  </si>
  <si>
    <t>1/56</t>
  </si>
  <si>
    <t>1/55</t>
  </si>
  <si>
    <t>1/54</t>
  </si>
  <si>
    <t>1/53</t>
  </si>
  <si>
    <t>1/52</t>
  </si>
  <si>
    <t>1/51</t>
  </si>
  <si>
    <t>1/50</t>
  </si>
  <si>
    <t>1/49</t>
  </si>
  <si>
    <t>23FO031056</t>
  </si>
  <si>
    <t>FPR 16/23</t>
  </si>
  <si>
    <t>10000852</t>
  </si>
  <si>
    <t>ELETTROPIU' S.R.L.</t>
  </si>
  <si>
    <t>NC/1772</t>
  </si>
  <si>
    <t>1/46</t>
  </si>
  <si>
    <t>1/45</t>
  </si>
  <si>
    <t>ENEL ENERGIA SPA</t>
  </si>
  <si>
    <t>004326733926</t>
  </si>
  <si>
    <t>004326733925</t>
  </si>
  <si>
    <t>004326733924</t>
  </si>
  <si>
    <t>004326733923</t>
  </si>
  <si>
    <t>2/5182</t>
  </si>
  <si>
    <t>00223776</t>
  </si>
  <si>
    <t>1476/2023</t>
  </si>
  <si>
    <t>LHC05547</t>
  </si>
  <si>
    <t>1/40</t>
  </si>
  <si>
    <t>1/39</t>
  </si>
  <si>
    <t>280</t>
  </si>
  <si>
    <t>6330/2BF51</t>
  </si>
  <si>
    <t>10000802</t>
  </si>
  <si>
    <t>000362</t>
  </si>
  <si>
    <t>000361</t>
  </si>
  <si>
    <t>PINTUS ENRICO</t>
  </si>
  <si>
    <t>23/FE</t>
  </si>
  <si>
    <t>22/FE</t>
  </si>
  <si>
    <t>1/38</t>
  </si>
  <si>
    <t>ROBERTO MANCA</t>
  </si>
  <si>
    <t>AD</t>
  </si>
  <si>
    <t>0103110001265</t>
  </si>
  <si>
    <t>0103110001264</t>
  </si>
  <si>
    <t>01015-4160121816-76</t>
  </si>
  <si>
    <t>C12020231000230861</t>
  </si>
  <si>
    <t>SP/2023/0000009</t>
  </si>
  <si>
    <t>000356</t>
  </si>
  <si>
    <t>21/FE</t>
  </si>
  <si>
    <t>1/737</t>
  </si>
  <si>
    <t>Angelo Carta</t>
  </si>
  <si>
    <t>108</t>
  </si>
  <si>
    <t>FTE2328998</t>
  </si>
  <si>
    <t>DA23084018</t>
  </si>
  <si>
    <t>14PA/2023</t>
  </si>
  <si>
    <t>00206293</t>
  </si>
  <si>
    <t>ULTRA POINT SRLS</t>
  </si>
  <si>
    <t>76 /P</t>
  </si>
  <si>
    <t>2023-V01C-0018361</t>
  </si>
  <si>
    <t>0103140003007</t>
  </si>
  <si>
    <t>FPR 13/23</t>
  </si>
  <si>
    <t>Consulenze e Gestioni S.r.l.</t>
  </si>
  <si>
    <t>5/PA</t>
  </si>
  <si>
    <t>5923/2BF51</t>
  </si>
  <si>
    <t>G.SERVICE di Giovanni Gaspa</t>
  </si>
  <si>
    <t>3/452</t>
  </si>
  <si>
    <t>3/450</t>
  </si>
  <si>
    <t>3/447</t>
  </si>
  <si>
    <t>3/446</t>
  </si>
  <si>
    <t>1/694</t>
  </si>
  <si>
    <t>5839/2BF51</t>
  </si>
  <si>
    <t>VISA S.p.A.</t>
  </si>
  <si>
    <t>2000040196</t>
  </si>
  <si>
    <t>FPR 10/23</t>
  </si>
  <si>
    <t>0103010003225</t>
  </si>
  <si>
    <t>ALL.CO S.P.A.</t>
  </si>
  <si>
    <t>0000001</t>
  </si>
  <si>
    <t>000346</t>
  </si>
  <si>
    <t>Automotive Xcenter S.r.l.</t>
  </si>
  <si>
    <t>96/R</t>
  </si>
  <si>
    <t>0103090001401</t>
  </si>
  <si>
    <t>0103090001400</t>
  </si>
  <si>
    <t>0103090001399</t>
  </si>
  <si>
    <t>0103090001398</t>
  </si>
  <si>
    <t>V2-215533</t>
  </si>
  <si>
    <t>LHB86000</t>
  </si>
  <si>
    <t>LHB85998</t>
  </si>
  <si>
    <t>165/2023</t>
  </si>
  <si>
    <t>000329</t>
  </si>
  <si>
    <t>Pinuccio Sanna S.r.l.</t>
  </si>
  <si>
    <t>1/365</t>
  </si>
  <si>
    <t>00195073</t>
  </si>
  <si>
    <t>004325587666</t>
  </si>
  <si>
    <t>004325587665</t>
  </si>
  <si>
    <t>DIGITALPA SRL</t>
  </si>
  <si>
    <t>E/496</t>
  </si>
  <si>
    <t>THETA SRL</t>
  </si>
  <si>
    <t>0103180001949</t>
  </si>
  <si>
    <t>0103180001947</t>
  </si>
  <si>
    <t>S/1/0051815</t>
  </si>
  <si>
    <t>S/1/0051793</t>
  </si>
  <si>
    <t>5503/2BF51</t>
  </si>
  <si>
    <t>10000712</t>
  </si>
  <si>
    <t>000315</t>
  </si>
  <si>
    <t>1/350</t>
  </si>
  <si>
    <t>0103010003077</t>
  </si>
  <si>
    <t>0103010003076</t>
  </si>
  <si>
    <t>0103010003075</t>
  </si>
  <si>
    <t>0103010003066</t>
  </si>
  <si>
    <t>LHB79187</t>
  </si>
  <si>
    <t>Fusaro Vittorio Eredi di Marzi Fusaro</t>
  </si>
  <si>
    <t>143-2023</t>
  </si>
  <si>
    <t>Idrocolor S.n.c.dei F.lli Lori ga marco &amp; maurizio</t>
  </si>
  <si>
    <t>58/PAS</t>
  </si>
  <si>
    <t>3/445</t>
  </si>
  <si>
    <t>3/444</t>
  </si>
  <si>
    <t>3/443</t>
  </si>
  <si>
    <t>3/442</t>
  </si>
  <si>
    <t>3/441</t>
  </si>
  <si>
    <t>3/440</t>
  </si>
  <si>
    <t>3/439</t>
  </si>
  <si>
    <t>3/438</t>
  </si>
  <si>
    <t>3/437</t>
  </si>
  <si>
    <t>0103180001913</t>
  </si>
  <si>
    <t>5353/2BF51</t>
  </si>
  <si>
    <t>V2-204117</t>
  </si>
  <si>
    <t>LHB78433</t>
  </si>
  <si>
    <t>LHB77640</t>
  </si>
  <si>
    <t>000310</t>
  </si>
  <si>
    <t>TUTTOAMBIENTE S.P.A.</t>
  </si>
  <si>
    <t>796/F</t>
  </si>
  <si>
    <t>Agriemme di Mura G&amp;M</t>
  </si>
  <si>
    <t>236</t>
  </si>
  <si>
    <t>0103140002700</t>
  </si>
  <si>
    <t>10000670</t>
  </si>
  <si>
    <t>10000669</t>
  </si>
  <si>
    <t>000306</t>
  </si>
  <si>
    <t>Systema Consulting S.r.L.</t>
  </si>
  <si>
    <t>3/337</t>
  </si>
  <si>
    <t>DA23067390</t>
  </si>
  <si>
    <t>00180361</t>
  </si>
  <si>
    <t>0103140002641</t>
  </si>
  <si>
    <t>MLAB S.R.L.</t>
  </si>
  <si>
    <t>PEPPINO ADDIS</t>
  </si>
  <si>
    <t>18/E</t>
  </si>
  <si>
    <t>U639/039517/23</t>
  </si>
  <si>
    <t>Brico Gallura srl</t>
  </si>
  <si>
    <t>223000123/2023</t>
  </si>
  <si>
    <t>0103180001848</t>
  </si>
  <si>
    <t>AP06138455</t>
  </si>
  <si>
    <t>23FO023531</t>
  </si>
  <si>
    <t>56/PAS</t>
  </si>
  <si>
    <t>LA CASA DELLA CHIAVE DI MURA R</t>
  </si>
  <si>
    <t>188</t>
  </si>
  <si>
    <t>U639/039093/23</t>
  </si>
  <si>
    <t>WIND TRE S.p.A. CON SOCIO UNICO</t>
  </si>
  <si>
    <t>F2309279998</t>
  </si>
  <si>
    <t>7X01653199</t>
  </si>
  <si>
    <t>7X01524376</t>
  </si>
  <si>
    <t>7X01507494</t>
  </si>
  <si>
    <t>1/16</t>
  </si>
  <si>
    <t>N-LHB67367</t>
  </si>
  <si>
    <t>F-LHB67367</t>
  </si>
  <si>
    <t>V2-185637</t>
  </si>
  <si>
    <t>A.I.T. SEGNALETICA S.N.C.</t>
  </si>
  <si>
    <t>LHB67367</t>
  </si>
  <si>
    <t>R1-397</t>
  </si>
  <si>
    <t>55/PAS</t>
  </si>
  <si>
    <t>54/PAS</t>
  </si>
  <si>
    <t>53/PAS</t>
  </si>
  <si>
    <t>0103180001782</t>
  </si>
  <si>
    <t>004317733671</t>
  </si>
  <si>
    <t>004317733670</t>
  </si>
  <si>
    <t>004317733669</t>
  </si>
  <si>
    <t>004317733668</t>
  </si>
  <si>
    <t>4742/2BF51</t>
  </si>
  <si>
    <t>00168010</t>
  </si>
  <si>
    <t>52/PAS</t>
  </si>
  <si>
    <t>50/PAS</t>
  </si>
  <si>
    <t>0103010002730</t>
  </si>
  <si>
    <t>Aruba Business S.r.l.</t>
  </si>
  <si>
    <t>23BS0000101</t>
  </si>
  <si>
    <t>FPR 423/23</t>
  </si>
  <si>
    <t>4676/2BF51</t>
  </si>
  <si>
    <t>23B0042932</t>
  </si>
  <si>
    <t>SEGASIDDA SRL</t>
  </si>
  <si>
    <t>13 / 401</t>
  </si>
  <si>
    <t>49/PAS</t>
  </si>
  <si>
    <t>1/15</t>
  </si>
  <si>
    <t>4546/2BF51</t>
  </si>
  <si>
    <t>FPR 5/23</t>
  </si>
  <si>
    <t>FA/1354</t>
  </si>
  <si>
    <t>48/PAS</t>
  </si>
  <si>
    <t>VETRERIA DESSENA GIUSEPPE SAS</t>
  </si>
  <si>
    <t>42-FE</t>
  </si>
  <si>
    <t>2 EMME di MANCONI A.&amp;MARRAZZU M. SNC</t>
  </si>
  <si>
    <t>FPR 108/23</t>
  </si>
  <si>
    <t>Gianluca Chessa</t>
  </si>
  <si>
    <t>10000591</t>
  </si>
  <si>
    <t>Syndesi S.r.l.s.</t>
  </si>
  <si>
    <t>00097</t>
  </si>
  <si>
    <t>00096</t>
  </si>
  <si>
    <t>01015-4160092925-76</t>
  </si>
  <si>
    <t>0103180001693</t>
  </si>
  <si>
    <t>LHB53738</t>
  </si>
  <si>
    <t>LHB53730</t>
  </si>
  <si>
    <t>LHB53729</t>
  </si>
  <si>
    <t>10000181</t>
  </si>
  <si>
    <t>10000180</t>
  </si>
  <si>
    <t>83/001</t>
  </si>
  <si>
    <t>1/NC</t>
  </si>
  <si>
    <t>0103150004792</t>
  </si>
  <si>
    <t>0103140002347</t>
  </si>
  <si>
    <t>57/6300002001</t>
  </si>
  <si>
    <t>0103140002313</t>
  </si>
  <si>
    <t>23101010460</t>
  </si>
  <si>
    <t>23101010459</t>
  </si>
  <si>
    <t>23100012340</t>
  </si>
  <si>
    <t>23100012303</t>
  </si>
  <si>
    <t>FPR 586/23</t>
  </si>
  <si>
    <t>FPR 585/23</t>
  </si>
  <si>
    <t>FPR 584/23</t>
  </si>
  <si>
    <t>Sicit bitumi s.r.l.</t>
  </si>
  <si>
    <t>000102-0C7</t>
  </si>
  <si>
    <t>Ferutec Sarda S.r.l.</t>
  </si>
  <si>
    <t>V2300627</t>
  </si>
  <si>
    <t>V2300626</t>
  </si>
  <si>
    <t>V2300625</t>
  </si>
  <si>
    <t>201/V02E</t>
  </si>
  <si>
    <t>200/V02E</t>
  </si>
  <si>
    <t>10000169</t>
  </si>
  <si>
    <t>000936FR</t>
  </si>
  <si>
    <t>00128/P</t>
  </si>
  <si>
    <t>00127/P</t>
  </si>
  <si>
    <t>00126/P</t>
  </si>
  <si>
    <t>00125/P</t>
  </si>
  <si>
    <t>00124/P</t>
  </si>
  <si>
    <t>00123/P</t>
  </si>
  <si>
    <t>00122/P</t>
  </si>
  <si>
    <t>00121/P</t>
  </si>
  <si>
    <t>Ferramenta Carboni S.r.l.</t>
  </si>
  <si>
    <t>4716 C</t>
  </si>
  <si>
    <t>47/PAS</t>
  </si>
  <si>
    <t>46/PAS</t>
  </si>
  <si>
    <t>34/001</t>
  </si>
  <si>
    <t>310/01</t>
  </si>
  <si>
    <t>16 /PO</t>
  </si>
  <si>
    <t>15 /PO</t>
  </si>
  <si>
    <t>14 /PO</t>
  </si>
  <si>
    <t>Francesco Medda</t>
  </si>
  <si>
    <t>100120</t>
  </si>
  <si>
    <t>49-FE</t>
  </si>
  <si>
    <t>3/341</t>
  </si>
  <si>
    <t>3/340</t>
  </si>
  <si>
    <t>16/SP</t>
  </si>
  <si>
    <t>15/SP</t>
  </si>
  <si>
    <t>SOCIETA' COOPERATIVA SARDA SERVIZI CO.SAR.SE</t>
  </si>
  <si>
    <t>106/A</t>
  </si>
  <si>
    <t>45/A</t>
  </si>
  <si>
    <t>79</t>
  </si>
  <si>
    <t>23100012162</t>
  </si>
  <si>
    <t>FPR 7/23</t>
  </si>
  <si>
    <t>148/2023</t>
  </si>
  <si>
    <t>10000567</t>
  </si>
  <si>
    <t>10000167</t>
  </si>
  <si>
    <t>1202/02</t>
  </si>
  <si>
    <t>4648 C</t>
  </si>
  <si>
    <t>45/PAS</t>
  </si>
  <si>
    <t>44/PAS</t>
  </si>
  <si>
    <t>000286</t>
  </si>
  <si>
    <t>F.lli Di Maria S.n.c.di Mauro &amp; Italo Di Maria</t>
  </si>
  <si>
    <t>365</t>
  </si>
  <si>
    <t>0103130001465</t>
  </si>
  <si>
    <t>0103010002454</t>
  </si>
  <si>
    <t>23100011890</t>
  </si>
  <si>
    <t>Wuerth Srl</t>
  </si>
  <si>
    <t>4282030679</t>
  </si>
  <si>
    <t>1182/02</t>
  </si>
  <si>
    <t>4560 C</t>
  </si>
  <si>
    <t>Le.po.gi. srl</t>
  </si>
  <si>
    <t>2023/V1/2300162</t>
  </si>
  <si>
    <t>2023/V1/2300161</t>
  </si>
  <si>
    <t>2023/V1/2300160</t>
  </si>
  <si>
    <t>2023/V1/2300159</t>
  </si>
  <si>
    <t>2023/V1/2300158</t>
  </si>
  <si>
    <t>2023/V1/2300157</t>
  </si>
  <si>
    <t>0103010002427</t>
  </si>
  <si>
    <t>FPR 566/23</t>
  </si>
  <si>
    <t>ACENTRASS V.I.SRL a Socio Unic</t>
  </si>
  <si>
    <t>232300149</t>
  </si>
  <si>
    <t>496/V31E</t>
  </si>
  <si>
    <t>1169/02</t>
  </si>
  <si>
    <t>4448 C</t>
  </si>
  <si>
    <t>48</t>
  </si>
  <si>
    <t>Edilizia Due Esse Snc</t>
  </si>
  <si>
    <t>Crabolu Luca</t>
  </si>
  <si>
    <t>2023/V1/2300156</t>
  </si>
  <si>
    <t>23100011539</t>
  </si>
  <si>
    <t>23100011535</t>
  </si>
  <si>
    <t>23100011508</t>
  </si>
  <si>
    <t>23100011501</t>
  </si>
  <si>
    <t>232300146</t>
  </si>
  <si>
    <t>232300145</t>
  </si>
  <si>
    <t>490/V31E</t>
  </si>
  <si>
    <t>1717/SE1</t>
  </si>
  <si>
    <t>1711/SE1</t>
  </si>
  <si>
    <t>000280</t>
  </si>
  <si>
    <t>0103010002355</t>
  </si>
  <si>
    <t>487/V31E</t>
  </si>
  <si>
    <t>10000160</t>
  </si>
  <si>
    <t>1127/02</t>
  </si>
  <si>
    <t>000264</t>
  </si>
  <si>
    <t>0103010002344</t>
  </si>
  <si>
    <t>FPR 529/23</t>
  </si>
  <si>
    <t>FPR 528/23</t>
  </si>
  <si>
    <t>FPR 527/23</t>
  </si>
  <si>
    <t>FPR 526/23</t>
  </si>
  <si>
    <t>FPR 525/23</t>
  </si>
  <si>
    <t>FPR 524/23</t>
  </si>
  <si>
    <t>TECNO GRONDE DI MICHELE SCANU</t>
  </si>
  <si>
    <t>479/V31E</t>
  </si>
  <si>
    <t>473/V31E</t>
  </si>
  <si>
    <t>1113/02</t>
  </si>
  <si>
    <t>1104/02</t>
  </si>
  <si>
    <t>FI/205</t>
  </si>
  <si>
    <t>4285 C</t>
  </si>
  <si>
    <t>53/6300002001</t>
  </si>
  <si>
    <t>52/6300002002</t>
  </si>
  <si>
    <t>0103150004239</t>
  </si>
  <si>
    <t>0103010002286</t>
  </si>
  <si>
    <t>1081/02</t>
  </si>
  <si>
    <t>29/001</t>
  </si>
  <si>
    <t>1/28</t>
  </si>
  <si>
    <t>1/27</t>
  </si>
  <si>
    <t>1/26</t>
  </si>
  <si>
    <t>50/6300002001</t>
  </si>
  <si>
    <t>23101010410</t>
  </si>
  <si>
    <t>23101010409</t>
  </si>
  <si>
    <t>1633/SE1</t>
  </si>
  <si>
    <t>137/2023</t>
  </si>
  <si>
    <t>1065/02</t>
  </si>
  <si>
    <t>43/PAS</t>
  </si>
  <si>
    <t>1/24</t>
  </si>
  <si>
    <t>1/23</t>
  </si>
  <si>
    <t>332</t>
  </si>
  <si>
    <t>23100010587</t>
  </si>
  <si>
    <t>Esse ricambi S.a.s.di Piga Sal</t>
  </si>
  <si>
    <t>FPR 169/23</t>
  </si>
  <si>
    <t>10000152</t>
  </si>
  <si>
    <t>42/PAS</t>
  </si>
  <si>
    <t>000246</t>
  </si>
  <si>
    <t>14/SP</t>
  </si>
  <si>
    <t>1/22</t>
  </si>
  <si>
    <t>324</t>
  </si>
  <si>
    <t>08202300000049</t>
  </si>
  <si>
    <t>08202300000048</t>
  </si>
  <si>
    <t>08202300000047</t>
  </si>
  <si>
    <t>08202300000046</t>
  </si>
  <si>
    <t>08202300000045</t>
  </si>
  <si>
    <t>08202300000044</t>
  </si>
  <si>
    <t>08202300000043</t>
  </si>
  <si>
    <t>08202300000042</t>
  </si>
  <si>
    <t>08202300000041</t>
  </si>
  <si>
    <t>08202300000040</t>
  </si>
  <si>
    <t>08202300000039</t>
  </si>
  <si>
    <t>08202300000038</t>
  </si>
  <si>
    <t>08202300000036</t>
  </si>
  <si>
    <t>08202300000032</t>
  </si>
  <si>
    <t>49/6300002001</t>
  </si>
  <si>
    <t>48/6300002002</t>
  </si>
  <si>
    <t>FPR 498/23</t>
  </si>
  <si>
    <t>4281996948</t>
  </si>
  <si>
    <t>440/V31E</t>
  </si>
  <si>
    <t>000771FR</t>
  </si>
  <si>
    <t>1026/02</t>
  </si>
  <si>
    <t>F.lli Pinna SRL</t>
  </si>
  <si>
    <t>0000125</t>
  </si>
  <si>
    <t>23100010296</t>
  </si>
  <si>
    <t>FPR 495/23</t>
  </si>
  <si>
    <t>FPR 494/23</t>
  </si>
  <si>
    <t>FPR 493/23</t>
  </si>
  <si>
    <t>FPR 492/23</t>
  </si>
  <si>
    <t>FPR 491/23</t>
  </si>
  <si>
    <t>FPR 490/23</t>
  </si>
  <si>
    <t>FPR 489/23</t>
  </si>
  <si>
    <t>1541/SE1</t>
  </si>
  <si>
    <t>3882 C</t>
  </si>
  <si>
    <t>0103010002048</t>
  </si>
  <si>
    <t>4281987515</t>
  </si>
  <si>
    <t>FPR 9/23</t>
  </si>
  <si>
    <t>000717FR</t>
  </si>
  <si>
    <t>41/PAS</t>
  </si>
  <si>
    <t>3813 C</t>
  </si>
  <si>
    <t>46/6300002001</t>
  </si>
  <si>
    <t>23101008509</t>
  </si>
  <si>
    <t>23100009762</t>
  </si>
  <si>
    <t>420/V31E</t>
  </si>
  <si>
    <t>1508/SE1</t>
  </si>
  <si>
    <t>964/02</t>
  </si>
  <si>
    <t>0103180001202</t>
  </si>
  <si>
    <t>0103180001201</t>
  </si>
  <si>
    <t>407/V31E</t>
  </si>
  <si>
    <t>1478/SE1</t>
  </si>
  <si>
    <t>000682FR</t>
  </si>
  <si>
    <t>950/02</t>
  </si>
  <si>
    <t>40/PAS</t>
  </si>
  <si>
    <t>26/001</t>
  </si>
  <si>
    <t>000224</t>
  </si>
  <si>
    <t>302</t>
  </si>
  <si>
    <t>291</t>
  </si>
  <si>
    <t>23100009379</t>
  </si>
  <si>
    <t>FPR 467/23</t>
  </si>
  <si>
    <t>FPR 466/23</t>
  </si>
  <si>
    <t>FPR 465/23</t>
  </si>
  <si>
    <t>FPR 464/23</t>
  </si>
  <si>
    <t>FPR 463/23</t>
  </si>
  <si>
    <t>123/2023</t>
  </si>
  <si>
    <t>000661FR</t>
  </si>
  <si>
    <t>38/PAS</t>
  </si>
  <si>
    <t>3596 C</t>
  </si>
  <si>
    <t>Andalas Tours S.r.l.</t>
  </si>
  <si>
    <t>2023/0000011/E7</t>
  </si>
  <si>
    <t>43/6300002001</t>
  </si>
  <si>
    <t>1430/SE1</t>
  </si>
  <si>
    <t>1428/SE1</t>
  </si>
  <si>
    <t>10000134</t>
  </si>
  <si>
    <t>896/02</t>
  </si>
  <si>
    <t>23100009140</t>
  </si>
  <si>
    <t>2023/0000010/E7</t>
  </si>
  <si>
    <t>23100009007</t>
  </si>
  <si>
    <t>8R00045430</t>
  </si>
  <si>
    <t>8R00044791</t>
  </si>
  <si>
    <t>121/2023</t>
  </si>
  <si>
    <t>120/2023</t>
  </si>
  <si>
    <t>37/PAS</t>
  </si>
  <si>
    <t>35/PAS</t>
  </si>
  <si>
    <t>Centro Vernici Sardegna S.r.l.</t>
  </si>
  <si>
    <t>328</t>
  </si>
  <si>
    <t>42/6300002001</t>
  </si>
  <si>
    <t>0103180001079</t>
  </si>
  <si>
    <t>23100008708</t>
  </si>
  <si>
    <t>Sini Enrico</t>
  </si>
  <si>
    <t>357/V31E</t>
  </si>
  <si>
    <t>1329/SE1</t>
  </si>
  <si>
    <t>812/02</t>
  </si>
  <si>
    <t>810/02</t>
  </si>
  <si>
    <t>34/PAS</t>
  </si>
  <si>
    <t>13/SP</t>
  </si>
  <si>
    <t>2023/V1/2300119</t>
  </si>
  <si>
    <t>40/6300002001</t>
  </si>
  <si>
    <t>0103010001774</t>
  </si>
  <si>
    <t>FPR 307/23</t>
  </si>
  <si>
    <t>10000122</t>
  </si>
  <si>
    <t>33/PAS</t>
  </si>
  <si>
    <t>12/SP</t>
  </si>
  <si>
    <t>39/6300002001</t>
  </si>
  <si>
    <t>789/02</t>
  </si>
  <si>
    <t>000207</t>
  </si>
  <si>
    <t>000206</t>
  </si>
  <si>
    <t>330/V31E</t>
  </si>
  <si>
    <t>1254/SE1</t>
  </si>
  <si>
    <t>1253/SE1</t>
  </si>
  <si>
    <t>3126 C</t>
  </si>
  <si>
    <t>000204</t>
  </si>
  <si>
    <t>Nicolino Orecchioni Eredi snc</t>
  </si>
  <si>
    <t>3/FE</t>
  </si>
  <si>
    <t>2023/V1/2300114</t>
  </si>
  <si>
    <t>2023/V1/2300113</t>
  </si>
  <si>
    <t>2023/V1/2300112</t>
  </si>
  <si>
    <t>0103180000921</t>
  </si>
  <si>
    <t>23100008002</t>
  </si>
  <si>
    <t>23100007996</t>
  </si>
  <si>
    <t>753/02</t>
  </si>
  <si>
    <t>Pit Stop Pneumatici di Quesada</t>
  </si>
  <si>
    <t>1/314</t>
  </si>
  <si>
    <t>Hymach S.r.l.</t>
  </si>
  <si>
    <t>132</t>
  </si>
  <si>
    <t>1216/SE1</t>
  </si>
  <si>
    <t>10000117</t>
  </si>
  <si>
    <t>23100007554</t>
  </si>
  <si>
    <t>23100007536</t>
  </si>
  <si>
    <t>FPR 127/23</t>
  </si>
  <si>
    <t>2600010924</t>
  </si>
  <si>
    <t>2600009822</t>
  </si>
  <si>
    <t>000063-0C7</t>
  </si>
  <si>
    <t>V2300407</t>
  </si>
  <si>
    <t>101/V02E</t>
  </si>
  <si>
    <t>10000108</t>
  </si>
  <si>
    <t>00073/P</t>
  </si>
  <si>
    <t>00072/P</t>
  </si>
  <si>
    <t>00071/P</t>
  </si>
  <si>
    <t>00070/P</t>
  </si>
  <si>
    <t>00069/P</t>
  </si>
  <si>
    <t>00068/P</t>
  </si>
  <si>
    <t>00067/P</t>
  </si>
  <si>
    <t>00066/P</t>
  </si>
  <si>
    <t>707/02</t>
  </si>
  <si>
    <t>404/01</t>
  </si>
  <si>
    <t>165/01</t>
  </si>
  <si>
    <t>164/01</t>
  </si>
  <si>
    <t>162/01</t>
  </si>
  <si>
    <t>161/01</t>
  </si>
  <si>
    <t>160/01</t>
  </si>
  <si>
    <t>159/01</t>
  </si>
  <si>
    <t>13 /PO</t>
  </si>
  <si>
    <t>12 /PO</t>
  </si>
  <si>
    <t>246</t>
  </si>
  <si>
    <t>11/SP</t>
  </si>
  <si>
    <t>32/6300002001</t>
  </si>
  <si>
    <t>289/V31E</t>
  </si>
  <si>
    <t>2841 C</t>
  </si>
  <si>
    <t>2840 C</t>
  </si>
  <si>
    <t>2832 C</t>
  </si>
  <si>
    <t>FPR 393/23</t>
  </si>
  <si>
    <t>10000106</t>
  </si>
  <si>
    <t>Aldo Nulvesu</t>
  </si>
  <si>
    <t>23100007021</t>
  </si>
  <si>
    <t>23100007019</t>
  </si>
  <si>
    <t>23100006989</t>
  </si>
  <si>
    <t>23100006988</t>
  </si>
  <si>
    <t>23100006943</t>
  </si>
  <si>
    <t>1087/SE1</t>
  </si>
  <si>
    <t>1086/SE1</t>
  </si>
  <si>
    <t>91/2023</t>
  </si>
  <si>
    <t>2704 C</t>
  </si>
  <si>
    <t>1/278</t>
  </si>
  <si>
    <t>1/277</t>
  </si>
  <si>
    <t>210</t>
  </si>
  <si>
    <t>2600008902</t>
  </si>
  <si>
    <t>264/V31E</t>
  </si>
  <si>
    <t>263/V31E</t>
  </si>
  <si>
    <t>1066/SE1</t>
  </si>
  <si>
    <t>FPR 377/23</t>
  </si>
  <si>
    <t>FPR 376/23</t>
  </si>
  <si>
    <t>FPR 375/23</t>
  </si>
  <si>
    <t>FPR 374/23</t>
  </si>
  <si>
    <t>FPR 373/23</t>
  </si>
  <si>
    <t>FPR 372/23</t>
  </si>
  <si>
    <t>FPR 371/23</t>
  </si>
  <si>
    <t>FPR 370/23</t>
  </si>
  <si>
    <t>000458FR</t>
  </si>
  <si>
    <t>2577 C</t>
  </si>
  <si>
    <t>2553 C</t>
  </si>
  <si>
    <t>10000093</t>
  </si>
  <si>
    <t>983/SE1</t>
  </si>
  <si>
    <t>2445 C</t>
  </si>
  <si>
    <t>30/6300002001</t>
  </si>
  <si>
    <t>564/02</t>
  </si>
  <si>
    <t>2399 C</t>
  </si>
  <si>
    <t>Ziruddu Lucrezia &amp; C.sas</t>
  </si>
  <si>
    <t>23100005967</t>
  </si>
  <si>
    <t>927/SE1</t>
  </si>
  <si>
    <t>926/SE1</t>
  </si>
  <si>
    <t>10/SP</t>
  </si>
  <si>
    <t>BEIJER REF ITALY S.R.L.</t>
  </si>
  <si>
    <t>004100146</t>
  </si>
  <si>
    <t>10000076</t>
  </si>
  <si>
    <t>526/02</t>
  </si>
  <si>
    <t>9/SP</t>
  </si>
  <si>
    <t>23100005615</t>
  </si>
  <si>
    <t>225/V31E</t>
  </si>
  <si>
    <t>74/2023</t>
  </si>
  <si>
    <t>509/02</t>
  </si>
  <si>
    <t>2174 C</t>
  </si>
  <si>
    <t>164</t>
  </si>
  <si>
    <t>23100005453</t>
  </si>
  <si>
    <t>10000071</t>
  </si>
  <si>
    <t>70/2023</t>
  </si>
  <si>
    <t>491/02</t>
  </si>
  <si>
    <t>160</t>
  </si>
  <si>
    <t>159</t>
  </si>
  <si>
    <t>207/V31E</t>
  </si>
  <si>
    <t>10000067</t>
  </si>
  <si>
    <t>476/02</t>
  </si>
  <si>
    <t>475/02</t>
  </si>
  <si>
    <t>204/V31E</t>
  </si>
  <si>
    <t>201/V31E</t>
  </si>
  <si>
    <t>000370FR</t>
  </si>
  <si>
    <t>827/SE1</t>
  </si>
  <si>
    <t>826/SE1</t>
  </si>
  <si>
    <t>468/02</t>
  </si>
  <si>
    <t>2016 C</t>
  </si>
  <si>
    <t>2023/V1/2300068</t>
  </si>
  <si>
    <t>23100005101</t>
  </si>
  <si>
    <t>23100005016</t>
  </si>
  <si>
    <t>449/02</t>
  </si>
  <si>
    <t>1951 C</t>
  </si>
  <si>
    <t>5 /PO</t>
  </si>
  <si>
    <t>4 /PO</t>
  </si>
  <si>
    <t>8/SP</t>
  </si>
  <si>
    <t>2023/V1/2300065</t>
  </si>
  <si>
    <t>24/6300002001</t>
  </si>
  <si>
    <t>FPR 306/23</t>
  </si>
  <si>
    <t>NC-RC</t>
  </si>
  <si>
    <t>61/2023</t>
  </si>
  <si>
    <t>23100004690</t>
  </si>
  <si>
    <t>7/SP</t>
  </si>
  <si>
    <t>20/6300002001</t>
  </si>
  <si>
    <t>23100004524</t>
  </si>
  <si>
    <t>23100004516</t>
  </si>
  <si>
    <t>171/V31E</t>
  </si>
  <si>
    <t>000329FR</t>
  </si>
  <si>
    <t>391/02</t>
  </si>
  <si>
    <t>1712 C</t>
  </si>
  <si>
    <t>1696 C</t>
  </si>
  <si>
    <t>19/6300002001</t>
  </si>
  <si>
    <t>158/V31E</t>
  </si>
  <si>
    <t>382/02</t>
  </si>
  <si>
    <t>6/SP</t>
  </si>
  <si>
    <t>124</t>
  </si>
  <si>
    <t>154/V31E</t>
  </si>
  <si>
    <t>10000058</t>
  </si>
  <si>
    <t>628/SE1</t>
  </si>
  <si>
    <t>47/2023</t>
  </si>
  <si>
    <t>362/02</t>
  </si>
  <si>
    <t>23100003897</t>
  </si>
  <si>
    <t>143/V31E</t>
  </si>
  <si>
    <t>100035</t>
  </si>
  <si>
    <t>23101001462</t>
  </si>
  <si>
    <t>23101001461</t>
  </si>
  <si>
    <t>FPR 253/23</t>
  </si>
  <si>
    <t>2600005465</t>
  </si>
  <si>
    <t>000026-0C7</t>
  </si>
  <si>
    <t>39/SER2</t>
  </si>
  <si>
    <t>13/V02E</t>
  </si>
  <si>
    <t>12/V02E</t>
  </si>
  <si>
    <t>00027/P</t>
  </si>
  <si>
    <t>00026/P</t>
  </si>
  <si>
    <t>00025/P</t>
  </si>
  <si>
    <t>00024/P</t>
  </si>
  <si>
    <t>00023/P</t>
  </si>
  <si>
    <t>1414 C</t>
  </si>
  <si>
    <t>128/01</t>
  </si>
  <si>
    <t>58/01</t>
  </si>
  <si>
    <t>5/SP</t>
  </si>
  <si>
    <t>1/73</t>
  </si>
  <si>
    <t>1/12</t>
  </si>
  <si>
    <t>Eredi Marceddu Costantino Snc</t>
  </si>
  <si>
    <t>115</t>
  </si>
  <si>
    <t>111</t>
  </si>
  <si>
    <t>126/V31E</t>
  </si>
  <si>
    <t>553/SE1</t>
  </si>
  <si>
    <t>1347 C</t>
  </si>
  <si>
    <t>8/01</t>
  </si>
  <si>
    <t>10000049</t>
  </si>
  <si>
    <t>1306 C</t>
  </si>
  <si>
    <t>100031</t>
  </si>
  <si>
    <t>23100003381</t>
  </si>
  <si>
    <t>23100003331</t>
  </si>
  <si>
    <t>23100003309</t>
  </si>
  <si>
    <t>FPR 247/23</t>
  </si>
  <si>
    <t>FPR 246/23</t>
  </si>
  <si>
    <t>296/02</t>
  </si>
  <si>
    <t>1217 C</t>
  </si>
  <si>
    <t>FPR 245/23</t>
  </si>
  <si>
    <t>FPR 244/23</t>
  </si>
  <si>
    <t>FPR 243/23</t>
  </si>
  <si>
    <t>FPR 242/23</t>
  </si>
  <si>
    <t>FPR 241/23</t>
  </si>
  <si>
    <t>FPR 240/23</t>
  </si>
  <si>
    <t>FPR 239/23</t>
  </si>
  <si>
    <t>FPR 238/23</t>
  </si>
  <si>
    <t>FPR 237/23</t>
  </si>
  <si>
    <t>FPR 236/23</t>
  </si>
  <si>
    <t>114/V31E</t>
  </si>
  <si>
    <t>466/SE1</t>
  </si>
  <si>
    <t>4/SP</t>
  </si>
  <si>
    <t>32/2023</t>
  </si>
  <si>
    <t>263/02</t>
  </si>
  <si>
    <t>1112 C</t>
  </si>
  <si>
    <t>2600002069</t>
  </si>
  <si>
    <t>10000046</t>
  </si>
  <si>
    <t>1052 C</t>
  </si>
  <si>
    <t>1050 C</t>
  </si>
  <si>
    <t>3/SP</t>
  </si>
  <si>
    <t>10/6300002001</t>
  </si>
  <si>
    <t>23100002604</t>
  </si>
  <si>
    <t>23100002599</t>
  </si>
  <si>
    <t>23100002597</t>
  </si>
  <si>
    <t>22/2023</t>
  </si>
  <si>
    <t>226/02</t>
  </si>
  <si>
    <t>10000042</t>
  </si>
  <si>
    <t>895 C</t>
  </si>
  <si>
    <t>8/6300002001</t>
  </si>
  <si>
    <t>23100002280</t>
  </si>
  <si>
    <t>23100002263</t>
  </si>
  <si>
    <t>833 C</t>
  </si>
  <si>
    <t>2023/V1/2300014</t>
  </si>
  <si>
    <t>23100002044</t>
  </si>
  <si>
    <t>23100001987</t>
  </si>
  <si>
    <t>23100001978</t>
  </si>
  <si>
    <t>80/V31E</t>
  </si>
  <si>
    <t>161/02</t>
  </si>
  <si>
    <t>2/SP</t>
  </si>
  <si>
    <t>23100001883</t>
  </si>
  <si>
    <t>FPR 161/23</t>
  </si>
  <si>
    <t>FPR 160/23</t>
  </si>
  <si>
    <t>FPR 159/23</t>
  </si>
  <si>
    <t>FPR 158/23</t>
  </si>
  <si>
    <t>FPR 157/23</t>
  </si>
  <si>
    <t>FPR 156/23</t>
  </si>
  <si>
    <t>FPR 155/23</t>
  </si>
  <si>
    <t>FPR 154/23</t>
  </si>
  <si>
    <t>FPR 153/23</t>
  </si>
  <si>
    <t>FPR 152/23</t>
  </si>
  <si>
    <t>72/V31E</t>
  </si>
  <si>
    <t>71/V31E</t>
  </si>
  <si>
    <t>155/02</t>
  </si>
  <si>
    <t>146/02</t>
  </si>
  <si>
    <t>14/2023</t>
  </si>
  <si>
    <t>23101000021</t>
  </si>
  <si>
    <t>23101000020</t>
  </si>
  <si>
    <t>23101000019</t>
  </si>
  <si>
    <t>23101000018</t>
  </si>
  <si>
    <t>23101000017</t>
  </si>
  <si>
    <t>23101000016</t>
  </si>
  <si>
    <t>23100001574</t>
  </si>
  <si>
    <t>10000023</t>
  </si>
  <si>
    <t>56/V31E</t>
  </si>
  <si>
    <t>584 C</t>
  </si>
  <si>
    <t>23100001476</t>
  </si>
  <si>
    <t>23100001402</t>
  </si>
  <si>
    <t>23100001399</t>
  </si>
  <si>
    <t>2600000458</t>
  </si>
  <si>
    <t>48/V31E</t>
  </si>
  <si>
    <t>106/02</t>
  </si>
  <si>
    <t>5/6300002001</t>
  </si>
  <si>
    <t>23100001275</t>
  </si>
  <si>
    <t>8/2023</t>
  </si>
  <si>
    <t>7/2023</t>
  </si>
  <si>
    <t>87/02</t>
  </si>
  <si>
    <t>85/02</t>
  </si>
  <si>
    <t>1/SP</t>
  </si>
  <si>
    <t>1/47</t>
  </si>
  <si>
    <t>2023/V1/2300003</t>
  </si>
  <si>
    <t>23100001058</t>
  </si>
  <si>
    <t>23100001021</t>
  </si>
  <si>
    <t>161/SE1</t>
  </si>
  <si>
    <t>160/SE1</t>
  </si>
  <si>
    <t>2/6300002001</t>
  </si>
  <si>
    <t>23100000844</t>
  </si>
  <si>
    <t>108/SE1</t>
  </si>
  <si>
    <t>107/SE1</t>
  </si>
  <si>
    <t>66/02</t>
  </si>
  <si>
    <t>23100000630</t>
  </si>
  <si>
    <t>23100000618</t>
  </si>
  <si>
    <t>10000016</t>
  </si>
  <si>
    <t>000052FR</t>
  </si>
  <si>
    <t>23100000480</t>
  </si>
  <si>
    <t>60/SE1</t>
  </si>
  <si>
    <t>23100000285</t>
  </si>
  <si>
    <t>000017FR</t>
  </si>
  <si>
    <t>25/02</t>
  </si>
  <si>
    <t>1/V31E</t>
  </si>
  <si>
    <t>100001</t>
  </si>
  <si>
    <t>3/02</t>
  </si>
  <si>
    <t>Pagamenti  1/04/2023 - 30/06/2023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</si>
</sst>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48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2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14" fontId="3" fillId="0" borderId="2" xfId="0" applyNumberFormat="1" applyFont="1" applyBorder="1" applyAlignment="1" applyProtection="1">
      <alignment vertical="top"/>
      <protection locked="0"/>
    </xf>
    <xf numFmtId="39" fontId="3" fillId="0" borderId="3" xfId="0" applyNumberFormat="1" applyFont="1" applyBorder="1" applyAlignment="1" applyProtection="1">
      <alignment horizontal="center" vertical="top"/>
      <protection locked="0"/>
    </xf>
    <xf numFmtId="39" fontId="3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14" fontId="3" fillId="0" borderId="0" xfId="0" applyNumberFormat="1" applyFont="1" applyAlignment="1" applyProtection="1">
      <alignment vertical="top"/>
      <protection locked="0"/>
    </xf>
    <xf numFmtId="14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5" fillId="0" borderId="0" xfId="3" applyProtection="1">
      <alignment vertical="top"/>
      <protection locked="0"/>
    </xf>
    <xf numFmtId="0" fontId="5" fillId="0" borderId="0" xfId="3" applyAlignment="1" applyProtection="1">
      <alignment vertical="top"/>
      <protection locked="0"/>
    </xf>
    <xf numFmtId="0" fontId="5" fillId="0" borderId="0" xfId="3" applyAlignment="1"/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wrapText="1"/>
    </xf>
    <xf numFmtId="2" fontId="6" fillId="0" borderId="11" xfId="3" applyNumberFormat="1" applyFont="1" applyBorder="1" applyAlignment="1">
      <alignment horizontal="right"/>
    </xf>
    <xf numFmtId="164" fontId="8" fillId="0" borderId="8" xfId="3" applyNumberFormat="1" applyFont="1" applyBorder="1" applyAlignment="1"/>
    <xf numFmtId="2" fontId="6" fillId="0" borderId="14" xfId="3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1" fillId="0" borderId="0" xfId="2"/>
    <xf numFmtId="49" fontId="1" fillId="0" borderId="0" xfId="2" applyNumberFormat="1" applyAlignment="1">
      <alignment vertical="center"/>
    </xf>
    <xf numFmtId="1" fontId="1" fillId="0" borderId="0" xfId="2" applyNumberFormat="1" applyAlignment="1">
      <alignment vertical="center"/>
    </xf>
    <xf numFmtId="2" fontId="1" fillId="0" borderId="0" xfId="2" applyNumberFormat="1" applyAlignment="1">
      <alignment vertical="center"/>
    </xf>
    <xf numFmtId="14" fontId="1" fillId="0" borderId="0" xfId="2" applyNumberFormat="1" applyAlignment="1">
      <alignment vertical="center"/>
    </xf>
    <xf numFmtId="0" fontId="9" fillId="0" borderId="0" xfId="2" applyFont="1" applyAlignment="1">
      <alignment vertical="center"/>
    </xf>
    <xf numFmtId="0" fontId="3" fillId="0" borderId="3" xfId="0" applyFont="1" applyBorder="1" applyAlignment="1" applyProtection="1">
      <alignment horizontal="right" vertical="top"/>
      <protection locked="0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2" fillId="0" borderId="3" xfId="0" applyFont="1" applyBorder="1" applyAlignment="1" applyProtection="1">
      <alignment horizontal="right" vertical="top"/>
      <protection locked="0"/>
    </xf>
    <xf numFmtId="0" fontId="6" fillId="0" borderId="10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5" fillId="0" borderId="0" xfId="3" applyAlignment="1" applyProtection="1">
      <alignment horizontal="center" vertical="top"/>
      <protection locked="0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left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topLeftCell="A401" workbookViewId="0">
      <selection activeCell="H430" sqref="H430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25.28515625" bestFit="1" customWidth="1"/>
    <col min="4" max="4" width="37.28515625" bestFit="1" customWidth="1"/>
    <col min="5" max="5" width="11.85546875" bestFit="1" customWidth="1"/>
    <col min="6" max="6" width="54" bestFit="1" customWidth="1"/>
    <col min="7" max="7" width="8.140625" bestFit="1" customWidth="1"/>
    <col min="8" max="8" width="20.7109375" bestFit="1" customWidth="1"/>
    <col min="10" max="10" width="14.28515625" style="5" bestFit="1" customWidth="1"/>
  </cols>
  <sheetData>
    <row r="1" spans="1:10" ht="77.25" thickBot="1" x14ac:dyDescent="0.25">
      <c r="A1" s="25" t="s">
        <v>5</v>
      </c>
      <c r="B1" s="25" t="s">
        <v>6</v>
      </c>
      <c r="C1" s="25" t="s">
        <v>0</v>
      </c>
      <c r="D1" s="25" t="s">
        <v>194</v>
      </c>
      <c r="E1" s="25" t="s">
        <v>1</v>
      </c>
      <c r="F1" s="25" t="s">
        <v>2</v>
      </c>
      <c r="G1" s="25" t="s">
        <v>3</v>
      </c>
      <c r="H1" s="25" t="s">
        <v>4</v>
      </c>
      <c r="I1" s="26" t="s">
        <v>7</v>
      </c>
      <c r="J1" s="4" t="s">
        <v>145</v>
      </c>
    </row>
    <row r="2" spans="1:10" x14ac:dyDescent="0.2">
      <c r="A2" s="2">
        <v>44907</v>
      </c>
      <c r="B2" s="1" t="s">
        <v>195</v>
      </c>
      <c r="C2" s="2">
        <v>44951</v>
      </c>
      <c r="D2" s="3">
        <v>382.5</v>
      </c>
      <c r="E2" s="1" t="s">
        <v>630</v>
      </c>
      <c r="F2" s="1" t="s">
        <v>629</v>
      </c>
      <c r="G2" s="1" t="s">
        <v>9</v>
      </c>
      <c r="H2" s="1" t="s">
        <v>628</v>
      </c>
      <c r="I2" s="1" t="s">
        <v>29</v>
      </c>
      <c r="J2" s="5">
        <f t="shared" ref="J2:J4" si="0">D2*I2</f>
        <v>5355</v>
      </c>
    </row>
    <row r="3" spans="1:10" x14ac:dyDescent="0.2">
      <c r="A3" s="2">
        <v>44882</v>
      </c>
      <c r="B3" s="1" t="s">
        <v>199</v>
      </c>
      <c r="C3" s="2">
        <v>44951</v>
      </c>
      <c r="D3" s="3">
        <v>5676</v>
      </c>
      <c r="E3" s="1" t="s">
        <v>627</v>
      </c>
      <c r="F3" s="1" t="s">
        <v>626</v>
      </c>
      <c r="G3" s="1" t="s">
        <v>9</v>
      </c>
      <c r="H3" s="1" t="s">
        <v>625</v>
      </c>
      <c r="I3" s="1" t="s">
        <v>84</v>
      </c>
      <c r="J3" s="5">
        <f t="shared" si="0"/>
        <v>51084</v>
      </c>
    </row>
    <row r="4" spans="1:10" x14ac:dyDescent="0.2">
      <c r="A4" s="2">
        <v>44914</v>
      </c>
      <c r="B4" s="1" t="s">
        <v>201</v>
      </c>
      <c r="C4" s="2">
        <v>44951</v>
      </c>
      <c r="D4" s="3">
        <v>270.49</v>
      </c>
      <c r="E4" s="1" t="s">
        <v>61</v>
      </c>
      <c r="F4" s="1" t="s">
        <v>62</v>
      </c>
      <c r="G4" s="1" t="s">
        <v>9</v>
      </c>
      <c r="H4" s="1" t="s">
        <v>624</v>
      </c>
      <c r="I4" s="1" t="s">
        <v>8</v>
      </c>
      <c r="J4" s="5">
        <f t="shared" si="0"/>
        <v>1893.43</v>
      </c>
    </row>
    <row r="5" spans="1:10" x14ac:dyDescent="0.2">
      <c r="A5" s="2"/>
      <c r="B5" s="1" t="s">
        <v>187</v>
      </c>
      <c r="C5" s="2">
        <v>44957</v>
      </c>
      <c r="D5" s="3">
        <v>39672.93</v>
      </c>
      <c r="E5" s="1" t="s">
        <v>188</v>
      </c>
      <c r="F5" s="1"/>
      <c r="G5" s="1"/>
      <c r="H5" s="1"/>
      <c r="I5" s="1"/>
      <c r="J5" s="9"/>
    </row>
    <row r="6" spans="1:10" x14ac:dyDescent="0.2">
      <c r="A6" s="2">
        <v>44868</v>
      </c>
      <c r="B6" s="1" t="s">
        <v>496</v>
      </c>
      <c r="C6" s="2"/>
      <c r="D6" s="3">
        <v>155</v>
      </c>
      <c r="E6" s="1" t="s">
        <v>71</v>
      </c>
      <c r="F6" s="1" t="s">
        <v>72</v>
      </c>
      <c r="G6" s="1" t="s">
        <v>9</v>
      </c>
      <c r="H6" s="1" t="s">
        <v>623</v>
      </c>
      <c r="I6" s="1" t="s">
        <v>39</v>
      </c>
      <c r="J6" s="5">
        <f t="shared" ref="J6:J65" si="1">D6*I6</f>
        <v>4495</v>
      </c>
    </row>
    <row r="7" spans="1:10" x14ac:dyDescent="0.2">
      <c r="A7" s="2">
        <v>44895</v>
      </c>
      <c r="B7" s="1" t="s">
        <v>206</v>
      </c>
      <c r="C7" s="2"/>
      <c r="D7" s="3">
        <v>230.3</v>
      </c>
      <c r="E7" s="1" t="s">
        <v>108</v>
      </c>
      <c r="F7" s="1" t="s">
        <v>164</v>
      </c>
      <c r="G7" s="1" t="s">
        <v>9</v>
      </c>
      <c r="H7" s="1" t="s">
        <v>622</v>
      </c>
      <c r="I7" s="1" t="s">
        <v>14</v>
      </c>
      <c r="J7" s="5">
        <f t="shared" si="1"/>
        <v>460.6</v>
      </c>
    </row>
    <row r="8" spans="1:10" x14ac:dyDescent="0.2">
      <c r="A8" s="2">
        <v>44875</v>
      </c>
      <c r="B8" s="1" t="s">
        <v>206</v>
      </c>
      <c r="C8" s="2"/>
      <c r="D8" s="3">
        <v>437.44</v>
      </c>
      <c r="E8" s="1" t="s">
        <v>27</v>
      </c>
      <c r="F8" s="1" t="s">
        <v>65</v>
      </c>
      <c r="G8" s="1" t="s">
        <v>9</v>
      </c>
      <c r="H8" s="1" t="s">
        <v>621</v>
      </c>
      <c r="I8" s="1" t="s">
        <v>14</v>
      </c>
      <c r="J8" s="5">
        <f t="shared" si="1"/>
        <v>874.88</v>
      </c>
    </row>
    <row r="9" spans="1:10" x14ac:dyDescent="0.2">
      <c r="A9" s="2">
        <v>44891</v>
      </c>
      <c r="B9" s="1" t="s">
        <v>206</v>
      </c>
      <c r="C9" s="2"/>
      <c r="D9" s="3">
        <v>237.68</v>
      </c>
      <c r="E9" s="1" t="s">
        <v>27</v>
      </c>
      <c r="F9" s="1" t="s">
        <v>65</v>
      </c>
      <c r="G9" s="1" t="s">
        <v>9</v>
      </c>
      <c r="H9" s="1" t="s">
        <v>620</v>
      </c>
      <c r="I9" s="1" t="s">
        <v>14</v>
      </c>
      <c r="J9" s="5">
        <f t="shared" si="1"/>
        <v>475.36</v>
      </c>
    </row>
    <row r="10" spans="1:10" x14ac:dyDescent="0.2">
      <c r="A10" s="2">
        <v>44890</v>
      </c>
      <c r="B10" s="1" t="s">
        <v>206</v>
      </c>
      <c r="C10" s="2"/>
      <c r="D10" s="3">
        <v>132.6</v>
      </c>
      <c r="E10" s="1" t="s">
        <v>87</v>
      </c>
      <c r="F10" s="1" t="s">
        <v>156</v>
      </c>
      <c r="G10" s="1" t="s">
        <v>9</v>
      </c>
      <c r="H10" s="1" t="s">
        <v>619</v>
      </c>
      <c r="I10" s="1" t="s">
        <v>14</v>
      </c>
      <c r="J10" s="5">
        <f t="shared" si="1"/>
        <v>265.2</v>
      </c>
    </row>
    <row r="11" spans="1:10" x14ac:dyDescent="0.2">
      <c r="A11" s="2">
        <v>44895</v>
      </c>
      <c r="B11" s="1" t="s">
        <v>206</v>
      </c>
      <c r="C11" s="2"/>
      <c r="D11" s="3">
        <v>118.85</v>
      </c>
      <c r="E11" s="1" t="s">
        <v>87</v>
      </c>
      <c r="F11" s="1" t="s">
        <v>156</v>
      </c>
      <c r="G11" s="1" t="s">
        <v>9</v>
      </c>
      <c r="H11" s="1" t="s">
        <v>618</v>
      </c>
      <c r="I11" s="1" t="s">
        <v>14</v>
      </c>
      <c r="J11" s="5">
        <f t="shared" si="1"/>
        <v>237.7</v>
      </c>
    </row>
    <row r="12" spans="1:10" x14ac:dyDescent="0.2">
      <c r="A12" s="2">
        <v>44895</v>
      </c>
      <c r="B12" s="1" t="s">
        <v>206</v>
      </c>
      <c r="C12" s="2"/>
      <c r="D12" s="3">
        <v>478</v>
      </c>
      <c r="E12" s="1" t="s">
        <v>87</v>
      </c>
      <c r="F12" s="1" t="s">
        <v>156</v>
      </c>
      <c r="G12" s="1" t="s">
        <v>9</v>
      </c>
      <c r="H12" s="1" t="s">
        <v>617</v>
      </c>
      <c r="I12" s="1" t="s">
        <v>14</v>
      </c>
      <c r="J12" s="5">
        <f t="shared" si="1"/>
        <v>956</v>
      </c>
    </row>
    <row r="13" spans="1:10" x14ac:dyDescent="0.2">
      <c r="A13" s="2">
        <v>44875</v>
      </c>
      <c r="B13" s="1" t="s">
        <v>206</v>
      </c>
      <c r="C13" s="2"/>
      <c r="D13" s="3">
        <v>1010.36</v>
      </c>
      <c r="E13" s="1" t="s">
        <v>66</v>
      </c>
      <c r="F13" s="1" t="s">
        <v>67</v>
      </c>
      <c r="G13" s="1" t="s">
        <v>9</v>
      </c>
      <c r="H13" s="1" t="s">
        <v>616</v>
      </c>
      <c r="I13" s="1" t="s">
        <v>14</v>
      </c>
      <c r="J13" s="5">
        <f t="shared" si="1"/>
        <v>2020.72</v>
      </c>
    </row>
    <row r="14" spans="1:10" x14ac:dyDescent="0.2">
      <c r="A14" s="2">
        <v>44894</v>
      </c>
      <c r="B14" s="1" t="s">
        <v>206</v>
      </c>
      <c r="C14" s="2"/>
      <c r="D14" s="3">
        <v>987.12</v>
      </c>
      <c r="E14" s="1" t="s">
        <v>66</v>
      </c>
      <c r="F14" s="1" t="s">
        <v>67</v>
      </c>
      <c r="G14" s="1" t="s">
        <v>9</v>
      </c>
      <c r="H14" s="1" t="s">
        <v>68</v>
      </c>
      <c r="I14" s="1" t="s">
        <v>14</v>
      </c>
      <c r="J14" s="5">
        <f t="shared" si="1"/>
        <v>1974.24</v>
      </c>
    </row>
    <row r="15" spans="1:10" x14ac:dyDescent="0.2">
      <c r="A15" s="2">
        <v>44880</v>
      </c>
      <c r="B15" s="1" t="s">
        <v>206</v>
      </c>
      <c r="C15" s="2"/>
      <c r="D15" s="3">
        <v>-85.63</v>
      </c>
      <c r="E15" s="1" t="s">
        <v>73</v>
      </c>
      <c r="F15" s="1" t="s">
        <v>74</v>
      </c>
      <c r="G15" s="1" t="s">
        <v>25</v>
      </c>
      <c r="H15" s="1" t="s">
        <v>615</v>
      </c>
      <c r="I15" s="1" t="s">
        <v>14</v>
      </c>
      <c r="J15" s="5">
        <f t="shared" si="1"/>
        <v>-171.26</v>
      </c>
    </row>
    <row r="16" spans="1:10" x14ac:dyDescent="0.2">
      <c r="A16" s="2">
        <v>44895</v>
      </c>
      <c r="B16" s="1" t="s">
        <v>206</v>
      </c>
      <c r="C16" s="2"/>
      <c r="D16" s="3">
        <v>163.9</v>
      </c>
      <c r="E16" s="1" t="s">
        <v>71</v>
      </c>
      <c r="F16" s="1" t="s">
        <v>72</v>
      </c>
      <c r="G16" s="1" t="s">
        <v>9</v>
      </c>
      <c r="H16" s="1" t="s">
        <v>614</v>
      </c>
      <c r="I16" s="1" t="s">
        <v>14</v>
      </c>
      <c r="J16" s="5">
        <f t="shared" si="1"/>
        <v>327.8</v>
      </c>
    </row>
    <row r="17" spans="1:10" x14ac:dyDescent="0.2">
      <c r="A17" s="2">
        <v>44895</v>
      </c>
      <c r="B17" s="1" t="s">
        <v>206</v>
      </c>
      <c r="C17" s="2"/>
      <c r="D17" s="3">
        <v>71.290000000000006</v>
      </c>
      <c r="E17" s="1" t="s">
        <v>71</v>
      </c>
      <c r="F17" s="1" t="s">
        <v>72</v>
      </c>
      <c r="G17" s="1" t="s">
        <v>9</v>
      </c>
      <c r="H17" s="1" t="s">
        <v>613</v>
      </c>
      <c r="I17" s="1" t="s">
        <v>14</v>
      </c>
      <c r="J17" s="5">
        <f t="shared" si="1"/>
        <v>142.58000000000001</v>
      </c>
    </row>
    <row r="18" spans="1:10" x14ac:dyDescent="0.2">
      <c r="A18" s="2">
        <v>44874</v>
      </c>
      <c r="B18" s="1" t="s">
        <v>206</v>
      </c>
      <c r="C18" s="2"/>
      <c r="D18" s="3">
        <v>52.41</v>
      </c>
      <c r="E18" s="1" t="s">
        <v>73</v>
      </c>
      <c r="F18" s="1" t="s">
        <v>74</v>
      </c>
      <c r="G18" s="1" t="s">
        <v>9</v>
      </c>
      <c r="H18" s="1" t="s">
        <v>612</v>
      </c>
      <c r="I18" s="1" t="s">
        <v>14</v>
      </c>
      <c r="J18" s="5">
        <f t="shared" si="1"/>
        <v>104.82</v>
      </c>
    </row>
    <row r="19" spans="1:10" x14ac:dyDescent="0.2">
      <c r="A19" s="2">
        <v>44875</v>
      </c>
      <c r="B19" s="1" t="s">
        <v>206</v>
      </c>
      <c r="C19" s="2"/>
      <c r="D19" s="3">
        <v>127.77</v>
      </c>
      <c r="E19" s="1" t="s">
        <v>73</v>
      </c>
      <c r="F19" s="1" t="s">
        <v>74</v>
      </c>
      <c r="G19" s="1" t="s">
        <v>9</v>
      </c>
      <c r="H19" s="1" t="s">
        <v>611</v>
      </c>
      <c r="I19" s="1" t="s">
        <v>14</v>
      </c>
      <c r="J19" s="5">
        <f t="shared" si="1"/>
        <v>255.54</v>
      </c>
    </row>
    <row r="20" spans="1:10" x14ac:dyDescent="0.2">
      <c r="A20" s="2">
        <v>44875</v>
      </c>
      <c r="B20" s="1" t="s">
        <v>206</v>
      </c>
      <c r="C20" s="2"/>
      <c r="D20" s="3">
        <v>200.61</v>
      </c>
      <c r="E20" s="1" t="s">
        <v>73</v>
      </c>
      <c r="F20" s="1" t="s">
        <v>74</v>
      </c>
      <c r="G20" s="1" t="s">
        <v>9</v>
      </c>
      <c r="H20" s="1" t="s">
        <v>610</v>
      </c>
      <c r="I20" s="1" t="s">
        <v>14</v>
      </c>
      <c r="J20" s="5">
        <f t="shared" si="1"/>
        <v>401.22</v>
      </c>
    </row>
    <row r="21" spans="1:10" x14ac:dyDescent="0.2">
      <c r="A21" s="2">
        <v>44876</v>
      </c>
      <c r="B21" s="1" t="s">
        <v>206</v>
      </c>
      <c r="C21" s="2"/>
      <c r="D21" s="3">
        <v>54.03</v>
      </c>
      <c r="E21" s="1" t="s">
        <v>73</v>
      </c>
      <c r="F21" s="1" t="s">
        <v>74</v>
      </c>
      <c r="G21" s="1" t="s">
        <v>9</v>
      </c>
      <c r="H21" s="1" t="s">
        <v>609</v>
      </c>
      <c r="I21" s="1" t="s">
        <v>14</v>
      </c>
      <c r="J21" s="5">
        <f t="shared" si="1"/>
        <v>108.06</v>
      </c>
    </row>
    <row r="22" spans="1:10" x14ac:dyDescent="0.2">
      <c r="A22" s="2">
        <v>44876</v>
      </c>
      <c r="B22" s="1" t="s">
        <v>206</v>
      </c>
      <c r="C22" s="2"/>
      <c r="D22" s="3">
        <v>207.16</v>
      </c>
      <c r="E22" s="1" t="s">
        <v>73</v>
      </c>
      <c r="F22" s="1" t="s">
        <v>74</v>
      </c>
      <c r="G22" s="1" t="s">
        <v>9</v>
      </c>
      <c r="H22" s="1" t="s">
        <v>608</v>
      </c>
      <c r="I22" s="1" t="s">
        <v>14</v>
      </c>
      <c r="J22" s="5">
        <f t="shared" si="1"/>
        <v>414.32</v>
      </c>
    </row>
    <row r="23" spans="1:10" x14ac:dyDescent="0.2">
      <c r="A23" s="2">
        <v>44879</v>
      </c>
      <c r="B23" s="1" t="s">
        <v>206</v>
      </c>
      <c r="C23" s="2"/>
      <c r="D23" s="3">
        <v>1133.8599999999999</v>
      </c>
      <c r="E23" s="1" t="s">
        <v>73</v>
      </c>
      <c r="F23" s="1" t="s">
        <v>74</v>
      </c>
      <c r="G23" s="1" t="s">
        <v>9</v>
      </c>
      <c r="H23" s="1" t="s">
        <v>607</v>
      </c>
      <c r="I23" s="1" t="s">
        <v>14</v>
      </c>
      <c r="J23" s="5">
        <f t="shared" si="1"/>
        <v>2267.7199999999998</v>
      </c>
    </row>
    <row r="24" spans="1:10" x14ac:dyDescent="0.2">
      <c r="A24" s="2">
        <v>44880</v>
      </c>
      <c r="B24" s="1" t="s">
        <v>206</v>
      </c>
      <c r="C24" s="2"/>
      <c r="D24" s="3">
        <v>4.38</v>
      </c>
      <c r="E24" s="1" t="s">
        <v>73</v>
      </c>
      <c r="F24" s="1" t="s">
        <v>74</v>
      </c>
      <c r="G24" s="1" t="s">
        <v>9</v>
      </c>
      <c r="H24" s="1" t="s">
        <v>606</v>
      </c>
      <c r="I24" s="1" t="s">
        <v>14</v>
      </c>
      <c r="J24" s="5">
        <f t="shared" si="1"/>
        <v>8.76</v>
      </c>
    </row>
    <row r="25" spans="1:10" x14ac:dyDescent="0.2">
      <c r="A25" s="2">
        <v>44880</v>
      </c>
      <c r="B25" s="1" t="s">
        <v>206</v>
      </c>
      <c r="C25" s="2"/>
      <c r="D25" s="3">
        <v>43.92</v>
      </c>
      <c r="E25" s="1" t="s">
        <v>73</v>
      </c>
      <c r="F25" s="1" t="s">
        <v>74</v>
      </c>
      <c r="G25" s="1" t="s">
        <v>9</v>
      </c>
      <c r="H25" s="1" t="s">
        <v>605</v>
      </c>
      <c r="I25" s="1" t="s">
        <v>14</v>
      </c>
      <c r="J25" s="5">
        <f t="shared" si="1"/>
        <v>87.84</v>
      </c>
    </row>
    <row r="26" spans="1:10" x14ac:dyDescent="0.2">
      <c r="A26" s="2">
        <v>44882</v>
      </c>
      <c r="B26" s="1" t="s">
        <v>206</v>
      </c>
      <c r="C26" s="2"/>
      <c r="D26" s="3">
        <v>93.74</v>
      </c>
      <c r="E26" s="1" t="s">
        <v>73</v>
      </c>
      <c r="F26" s="1" t="s">
        <v>74</v>
      </c>
      <c r="G26" s="1" t="s">
        <v>9</v>
      </c>
      <c r="H26" s="1" t="s">
        <v>604</v>
      </c>
      <c r="I26" s="1" t="s">
        <v>14</v>
      </c>
      <c r="J26" s="5">
        <f t="shared" si="1"/>
        <v>187.48</v>
      </c>
    </row>
    <row r="27" spans="1:10" x14ac:dyDescent="0.2">
      <c r="A27" s="2">
        <v>44883</v>
      </c>
      <c r="B27" s="1" t="s">
        <v>206</v>
      </c>
      <c r="C27" s="2"/>
      <c r="D27" s="3">
        <v>102.04</v>
      </c>
      <c r="E27" s="1" t="s">
        <v>73</v>
      </c>
      <c r="F27" s="1" t="s">
        <v>74</v>
      </c>
      <c r="G27" s="1" t="s">
        <v>9</v>
      </c>
      <c r="H27" s="1" t="s">
        <v>603</v>
      </c>
      <c r="I27" s="1" t="s">
        <v>14</v>
      </c>
      <c r="J27" s="5">
        <f t="shared" si="1"/>
        <v>204.08</v>
      </c>
    </row>
    <row r="28" spans="1:10" x14ac:dyDescent="0.2">
      <c r="A28" s="2">
        <v>44886</v>
      </c>
      <c r="B28" s="1" t="s">
        <v>206</v>
      </c>
      <c r="C28" s="2"/>
      <c r="D28" s="3">
        <v>148.77000000000001</v>
      </c>
      <c r="E28" s="1" t="s">
        <v>73</v>
      </c>
      <c r="F28" s="1" t="s">
        <v>74</v>
      </c>
      <c r="G28" s="1" t="s">
        <v>9</v>
      </c>
      <c r="H28" s="1" t="s">
        <v>602</v>
      </c>
      <c r="I28" s="1" t="s">
        <v>14</v>
      </c>
      <c r="J28" s="5">
        <f t="shared" si="1"/>
        <v>297.54000000000002</v>
      </c>
    </row>
    <row r="29" spans="1:10" x14ac:dyDescent="0.2">
      <c r="A29" s="2">
        <v>44887</v>
      </c>
      <c r="B29" s="1" t="s">
        <v>206</v>
      </c>
      <c r="C29" s="2"/>
      <c r="D29" s="3">
        <v>23.58</v>
      </c>
      <c r="E29" s="1" t="s">
        <v>73</v>
      </c>
      <c r="F29" s="1" t="s">
        <v>74</v>
      </c>
      <c r="G29" s="1" t="s">
        <v>9</v>
      </c>
      <c r="H29" s="1" t="s">
        <v>601</v>
      </c>
      <c r="I29" s="1" t="s">
        <v>14</v>
      </c>
      <c r="J29" s="5">
        <f t="shared" si="1"/>
        <v>47.16</v>
      </c>
    </row>
    <row r="30" spans="1:10" x14ac:dyDescent="0.2">
      <c r="A30" s="2">
        <v>44889</v>
      </c>
      <c r="B30" s="1" t="s">
        <v>206</v>
      </c>
      <c r="C30" s="2"/>
      <c r="D30" s="3">
        <v>9.11</v>
      </c>
      <c r="E30" s="1" t="s">
        <v>73</v>
      </c>
      <c r="F30" s="1" t="s">
        <v>74</v>
      </c>
      <c r="G30" s="1" t="s">
        <v>9</v>
      </c>
      <c r="H30" s="1" t="s">
        <v>600</v>
      </c>
      <c r="I30" s="1" t="s">
        <v>14</v>
      </c>
      <c r="J30" s="5">
        <f t="shared" si="1"/>
        <v>18.22</v>
      </c>
    </row>
    <row r="31" spans="1:10" x14ac:dyDescent="0.2">
      <c r="A31" s="2">
        <v>44890</v>
      </c>
      <c r="B31" s="1" t="s">
        <v>206</v>
      </c>
      <c r="C31" s="2"/>
      <c r="D31" s="3">
        <v>28.88</v>
      </c>
      <c r="E31" s="1" t="s">
        <v>73</v>
      </c>
      <c r="F31" s="1" t="s">
        <v>74</v>
      </c>
      <c r="G31" s="1" t="s">
        <v>9</v>
      </c>
      <c r="H31" s="1" t="s">
        <v>599</v>
      </c>
      <c r="I31" s="1" t="s">
        <v>14</v>
      </c>
      <c r="J31" s="5">
        <f t="shared" si="1"/>
        <v>57.76</v>
      </c>
    </row>
    <row r="32" spans="1:10" x14ac:dyDescent="0.2">
      <c r="A32" s="2">
        <v>44893</v>
      </c>
      <c r="B32" s="1" t="s">
        <v>206</v>
      </c>
      <c r="C32" s="2"/>
      <c r="D32" s="3">
        <v>26.26</v>
      </c>
      <c r="E32" s="1" t="s">
        <v>73</v>
      </c>
      <c r="F32" s="1" t="s">
        <v>74</v>
      </c>
      <c r="G32" s="1" t="s">
        <v>9</v>
      </c>
      <c r="H32" s="1" t="s">
        <v>598</v>
      </c>
      <c r="I32" s="1" t="s">
        <v>14</v>
      </c>
      <c r="J32" s="5">
        <f t="shared" si="1"/>
        <v>52.52</v>
      </c>
    </row>
    <row r="33" spans="1:10" x14ac:dyDescent="0.2">
      <c r="A33" s="2">
        <v>44872</v>
      </c>
      <c r="B33" s="1" t="s">
        <v>206</v>
      </c>
      <c r="C33" s="2"/>
      <c r="D33" s="3">
        <v>197.17</v>
      </c>
      <c r="E33" s="1" t="s">
        <v>46</v>
      </c>
      <c r="F33" s="1" t="s">
        <v>47</v>
      </c>
      <c r="G33" s="1" t="s">
        <v>9</v>
      </c>
      <c r="H33" s="1" t="s">
        <v>597</v>
      </c>
      <c r="I33" s="1" t="s">
        <v>14</v>
      </c>
      <c r="J33" s="5">
        <f t="shared" si="1"/>
        <v>394.34</v>
      </c>
    </row>
    <row r="34" spans="1:10" x14ac:dyDescent="0.2">
      <c r="A34" s="2">
        <v>44879</v>
      </c>
      <c r="B34" s="1" t="s">
        <v>206</v>
      </c>
      <c r="C34" s="2"/>
      <c r="D34" s="3">
        <v>49.26</v>
      </c>
      <c r="E34" s="1" t="s">
        <v>46</v>
      </c>
      <c r="F34" s="1" t="s">
        <v>47</v>
      </c>
      <c r="G34" s="1" t="s">
        <v>9</v>
      </c>
      <c r="H34" s="1" t="s">
        <v>596</v>
      </c>
      <c r="I34" s="1" t="s">
        <v>14</v>
      </c>
      <c r="J34" s="5">
        <f t="shared" si="1"/>
        <v>98.52</v>
      </c>
    </row>
    <row r="35" spans="1:10" x14ac:dyDescent="0.2">
      <c r="A35" s="2">
        <v>44881</v>
      </c>
      <c r="B35" s="1" t="s">
        <v>206</v>
      </c>
      <c r="C35" s="2"/>
      <c r="D35" s="3">
        <v>82</v>
      </c>
      <c r="E35" s="1" t="s">
        <v>46</v>
      </c>
      <c r="F35" s="1" t="s">
        <v>47</v>
      </c>
      <c r="G35" s="1" t="s">
        <v>9</v>
      </c>
      <c r="H35" s="1" t="s">
        <v>595</v>
      </c>
      <c r="I35" s="1" t="s">
        <v>14</v>
      </c>
      <c r="J35" s="5">
        <f t="shared" si="1"/>
        <v>164</v>
      </c>
    </row>
    <row r="36" spans="1:10" x14ac:dyDescent="0.2">
      <c r="A36" s="2">
        <v>44888</v>
      </c>
      <c r="B36" s="1" t="s">
        <v>206</v>
      </c>
      <c r="C36" s="2"/>
      <c r="D36" s="3">
        <v>202.66</v>
      </c>
      <c r="E36" s="1" t="s">
        <v>46</v>
      </c>
      <c r="F36" s="1" t="s">
        <v>47</v>
      </c>
      <c r="G36" s="1" t="s">
        <v>9</v>
      </c>
      <c r="H36" s="1" t="s">
        <v>594</v>
      </c>
      <c r="I36" s="1" t="s">
        <v>14</v>
      </c>
      <c r="J36" s="5">
        <f t="shared" si="1"/>
        <v>405.32</v>
      </c>
    </row>
    <row r="37" spans="1:10" x14ac:dyDescent="0.2">
      <c r="A37" s="2">
        <v>44872</v>
      </c>
      <c r="B37" s="1" t="s">
        <v>206</v>
      </c>
      <c r="C37" s="2"/>
      <c r="D37" s="3">
        <v>1450.31</v>
      </c>
      <c r="E37" s="1" t="s">
        <v>48</v>
      </c>
      <c r="F37" s="1" t="s">
        <v>49</v>
      </c>
      <c r="G37" s="1" t="s">
        <v>9</v>
      </c>
      <c r="H37" s="1" t="s">
        <v>150</v>
      </c>
      <c r="I37" s="1" t="s">
        <v>14</v>
      </c>
      <c r="J37" s="5">
        <f t="shared" si="1"/>
        <v>2900.62</v>
      </c>
    </row>
    <row r="38" spans="1:10" x14ac:dyDescent="0.2">
      <c r="A38" s="2">
        <v>44872</v>
      </c>
      <c r="B38" s="1" t="s">
        <v>206</v>
      </c>
      <c r="C38" s="2"/>
      <c r="D38" s="3">
        <v>140.74</v>
      </c>
      <c r="E38" s="1" t="s">
        <v>48</v>
      </c>
      <c r="F38" s="1" t="s">
        <v>49</v>
      </c>
      <c r="G38" s="1" t="s">
        <v>9</v>
      </c>
      <c r="H38" s="1" t="s">
        <v>593</v>
      </c>
      <c r="I38" s="1" t="s">
        <v>14</v>
      </c>
      <c r="J38" s="5">
        <f t="shared" si="1"/>
        <v>281.48</v>
      </c>
    </row>
    <row r="39" spans="1:10" x14ac:dyDescent="0.2">
      <c r="A39" s="2">
        <v>44873</v>
      </c>
      <c r="B39" s="1" t="s">
        <v>206</v>
      </c>
      <c r="C39" s="2"/>
      <c r="D39" s="3">
        <v>140.74</v>
      </c>
      <c r="E39" s="1" t="s">
        <v>48</v>
      </c>
      <c r="F39" s="1" t="s">
        <v>49</v>
      </c>
      <c r="G39" s="1" t="s">
        <v>9</v>
      </c>
      <c r="H39" s="1" t="s">
        <v>50</v>
      </c>
      <c r="I39" s="1" t="s">
        <v>14</v>
      </c>
      <c r="J39" s="5">
        <f t="shared" si="1"/>
        <v>281.48</v>
      </c>
    </row>
    <row r="40" spans="1:10" x14ac:dyDescent="0.2">
      <c r="A40" s="2">
        <v>44874</v>
      </c>
      <c r="B40" s="1" t="s">
        <v>206</v>
      </c>
      <c r="C40" s="2"/>
      <c r="D40" s="3">
        <v>181.75</v>
      </c>
      <c r="E40" s="1" t="s">
        <v>48</v>
      </c>
      <c r="F40" s="1" t="s">
        <v>49</v>
      </c>
      <c r="G40" s="1" t="s">
        <v>9</v>
      </c>
      <c r="H40" s="1" t="s">
        <v>592</v>
      </c>
      <c r="I40" s="1" t="s">
        <v>14</v>
      </c>
      <c r="J40" s="5">
        <f t="shared" si="1"/>
        <v>363.5</v>
      </c>
    </row>
    <row r="41" spans="1:10" x14ac:dyDescent="0.2">
      <c r="A41" s="2">
        <v>44874</v>
      </c>
      <c r="B41" s="1" t="s">
        <v>206</v>
      </c>
      <c r="C41" s="2"/>
      <c r="D41" s="3">
        <v>-140.74</v>
      </c>
      <c r="E41" s="1" t="s">
        <v>48</v>
      </c>
      <c r="F41" s="1" t="s">
        <v>49</v>
      </c>
      <c r="G41" s="1" t="s">
        <v>25</v>
      </c>
      <c r="H41" s="1" t="s">
        <v>591</v>
      </c>
      <c r="I41" s="1" t="s">
        <v>14</v>
      </c>
      <c r="J41" s="5">
        <f t="shared" si="1"/>
        <v>-281.48</v>
      </c>
    </row>
    <row r="42" spans="1:10" x14ac:dyDescent="0.2">
      <c r="A42" s="2">
        <v>44881</v>
      </c>
      <c r="B42" s="1" t="s">
        <v>206</v>
      </c>
      <c r="C42" s="2"/>
      <c r="D42" s="3">
        <v>521.82000000000005</v>
      </c>
      <c r="E42" s="1" t="s">
        <v>48</v>
      </c>
      <c r="F42" s="1" t="s">
        <v>49</v>
      </c>
      <c r="G42" s="1" t="s">
        <v>9</v>
      </c>
      <c r="H42" s="1" t="s">
        <v>590</v>
      </c>
      <c r="I42" s="1" t="s">
        <v>14</v>
      </c>
      <c r="J42" s="5">
        <f t="shared" si="1"/>
        <v>1043.6400000000001</v>
      </c>
    </row>
    <row r="43" spans="1:10" x14ac:dyDescent="0.2">
      <c r="A43" s="2">
        <v>44883</v>
      </c>
      <c r="B43" s="1" t="s">
        <v>206</v>
      </c>
      <c r="C43" s="2"/>
      <c r="D43" s="3">
        <v>613.95000000000005</v>
      </c>
      <c r="E43" s="1" t="s">
        <v>48</v>
      </c>
      <c r="F43" s="1" t="s">
        <v>49</v>
      </c>
      <c r="G43" s="1" t="s">
        <v>9</v>
      </c>
      <c r="H43" s="1" t="s">
        <v>589</v>
      </c>
      <c r="I43" s="1" t="s">
        <v>14</v>
      </c>
      <c r="J43" s="5">
        <f t="shared" si="1"/>
        <v>1227.9000000000001</v>
      </c>
    </row>
    <row r="44" spans="1:10" x14ac:dyDescent="0.2">
      <c r="A44" s="2">
        <v>44894</v>
      </c>
      <c r="B44" s="1" t="s">
        <v>206</v>
      </c>
      <c r="C44" s="2"/>
      <c r="D44" s="3">
        <v>924.05</v>
      </c>
      <c r="E44" s="1" t="s">
        <v>48</v>
      </c>
      <c r="F44" s="1" t="s">
        <v>49</v>
      </c>
      <c r="G44" s="1" t="s">
        <v>9</v>
      </c>
      <c r="H44" s="1" t="s">
        <v>588</v>
      </c>
      <c r="I44" s="1" t="s">
        <v>14</v>
      </c>
      <c r="J44" s="5">
        <f t="shared" si="1"/>
        <v>1848.1</v>
      </c>
    </row>
    <row r="45" spans="1:10" x14ac:dyDescent="0.2">
      <c r="A45" s="2">
        <v>44867</v>
      </c>
      <c r="B45" s="1" t="s">
        <v>206</v>
      </c>
      <c r="C45" s="2"/>
      <c r="D45" s="3">
        <v>12</v>
      </c>
      <c r="E45" s="1" t="s">
        <v>76</v>
      </c>
      <c r="F45" s="1" t="s">
        <v>77</v>
      </c>
      <c r="G45" s="1" t="s">
        <v>9</v>
      </c>
      <c r="H45" s="1" t="s">
        <v>587</v>
      </c>
      <c r="I45" s="1" t="s">
        <v>14</v>
      </c>
      <c r="J45" s="5">
        <f t="shared" si="1"/>
        <v>24</v>
      </c>
    </row>
    <row r="46" spans="1:10" x14ac:dyDescent="0.2">
      <c r="A46" s="2">
        <v>44869</v>
      </c>
      <c r="B46" s="1" t="s">
        <v>206</v>
      </c>
      <c r="C46" s="2"/>
      <c r="D46" s="3">
        <v>1249.03</v>
      </c>
      <c r="E46" s="1" t="s">
        <v>76</v>
      </c>
      <c r="F46" s="1" t="s">
        <v>77</v>
      </c>
      <c r="G46" s="1" t="s">
        <v>9</v>
      </c>
      <c r="H46" s="1" t="s">
        <v>586</v>
      </c>
      <c r="I46" s="1" t="s">
        <v>14</v>
      </c>
      <c r="J46" s="5">
        <f t="shared" si="1"/>
        <v>2498.06</v>
      </c>
    </row>
    <row r="47" spans="1:10" x14ac:dyDescent="0.2">
      <c r="A47" s="2">
        <v>44875</v>
      </c>
      <c r="B47" s="1" t="s">
        <v>206</v>
      </c>
      <c r="C47" s="2"/>
      <c r="D47" s="3">
        <v>60</v>
      </c>
      <c r="E47" s="1" t="s">
        <v>76</v>
      </c>
      <c r="F47" s="1" t="s">
        <v>77</v>
      </c>
      <c r="G47" s="1" t="s">
        <v>9</v>
      </c>
      <c r="H47" s="1" t="s">
        <v>585</v>
      </c>
      <c r="I47" s="1" t="s">
        <v>14</v>
      </c>
      <c r="J47" s="5">
        <f t="shared" si="1"/>
        <v>120</v>
      </c>
    </row>
    <row r="48" spans="1:10" x14ac:dyDescent="0.2">
      <c r="A48" s="2">
        <v>44879</v>
      </c>
      <c r="B48" s="1" t="s">
        <v>206</v>
      </c>
      <c r="C48" s="2"/>
      <c r="D48" s="3">
        <v>10.5</v>
      </c>
      <c r="E48" s="1" t="s">
        <v>76</v>
      </c>
      <c r="F48" s="1" t="s">
        <v>77</v>
      </c>
      <c r="G48" s="1" t="s">
        <v>9</v>
      </c>
      <c r="H48" s="1" t="s">
        <v>584</v>
      </c>
      <c r="I48" s="1" t="s">
        <v>14</v>
      </c>
      <c r="J48" s="5">
        <f t="shared" si="1"/>
        <v>21</v>
      </c>
    </row>
    <row r="49" spans="1:10" x14ac:dyDescent="0.2">
      <c r="A49" s="2">
        <v>44881</v>
      </c>
      <c r="B49" s="1" t="s">
        <v>206</v>
      </c>
      <c r="C49" s="2"/>
      <c r="D49" s="3">
        <v>114.56</v>
      </c>
      <c r="E49" s="1" t="s">
        <v>76</v>
      </c>
      <c r="F49" s="1" t="s">
        <v>77</v>
      </c>
      <c r="G49" s="1" t="s">
        <v>9</v>
      </c>
      <c r="H49" s="1" t="s">
        <v>583</v>
      </c>
      <c r="I49" s="1" t="s">
        <v>14</v>
      </c>
      <c r="J49" s="5">
        <f t="shared" si="1"/>
        <v>229.12</v>
      </c>
    </row>
    <row r="50" spans="1:10" x14ac:dyDescent="0.2">
      <c r="A50" s="2">
        <v>44875</v>
      </c>
      <c r="B50" s="1" t="s">
        <v>206</v>
      </c>
      <c r="C50" s="2"/>
      <c r="D50" s="3">
        <v>55.39</v>
      </c>
      <c r="E50" s="1" t="s">
        <v>51</v>
      </c>
      <c r="F50" s="1" t="s">
        <v>52</v>
      </c>
      <c r="G50" s="1" t="s">
        <v>9</v>
      </c>
      <c r="H50" s="1" t="s">
        <v>582</v>
      </c>
      <c r="I50" s="1" t="s">
        <v>14</v>
      </c>
      <c r="J50" s="5">
        <f t="shared" si="1"/>
        <v>110.78</v>
      </c>
    </row>
    <row r="51" spans="1:10" x14ac:dyDescent="0.2">
      <c r="A51" s="2">
        <v>44875</v>
      </c>
      <c r="B51" s="1" t="s">
        <v>206</v>
      </c>
      <c r="C51" s="2"/>
      <c r="D51" s="3">
        <v>6681.36</v>
      </c>
      <c r="E51" s="1" t="s">
        <v>51</v>
      </c>
      <c r="F51" s="1" t="s">
        <v>52</v>
      </c>
      <c r="G51" s="1" t="s">
        <v>9</v>
      </c>
      <c r="H51" s="1" t="s">
        <v>581</v>
      </c>
      <c r="I51" s="1" t="s">
        <v>14</v>
      </c>
      <c r="J51" s="5">
        <f t="shared" si="1"/>
        <v>13362.72</v>
      </c>
    </row>
    <row r="52" spans="1:10" x14ac:dyDescent="0.2">
      <c r="A52" s="2">
        <v>44875</v>
      </c>
      <c r="B52" s="1" t="s">
        <v>206</v>
      </c>
      <c r="C52" s="2"/>
      <c r="D52" s="3">
        <v>6681.36</v>
      </c>
      <c r="E52" s="1" t="s">
        <v>51</v>
      </c>
      <c r="F52" s="1" t="s">
        <v>52</v>
      </c>
      <c r="G52" s="1" t="s">
        <v>9</v>
      </c>
      <c r="H52" s="1" t="s">
        <v>580</v>
      </c>
      <c r="I52" s="1" t="s">
        <v>14</v>
      </c>
      <c r="J52" s="5">
        <f t="shared" si="1"/>
        <v>13362.72</v>
      </c>
    </row>
    <row r="53" spans="1:10" x14ac:dyDescent="0.2">
      <c r="A53" s="2">
        <v>44879</v>
      </c>
      <c r="B53" s="1" t="s">
        <v>206</v>
      </c>
      <c r="C53" s="2"/>
      <c r="D53" s="3">
        <v>893.81</v>
      </c>
      <c r="E53" s="1" t="s">
        <v>51</v>
      </c>
      <c r="F53" s="1" t="s">
        <v>52</v>
      </c>
      <c r="G53" s="1" t="s">
        <v>9</v>
      </c>
      <c r="H53" s="1" t="s">
        <v>579</v>
      </c>
      <c r="I53" s="1" t="s">
        <v>14</v>
      </c>
      <c r="J53" s="5">
        <f t="shared" si="1"/>
        <v>1787.62</v>
      </c>
    </row>
    <row r="54" spans="1:10" x14ac:dyDescent="0.2">
      <c r="A54" s="2">
        <v>44890</v>
      </c>
      <c r="B54" s="1" t="s">
        <v>206</v>
      </c>
      <c r="C54" s="2"/>
      <c r="D54" s="3">
        <v>76.75</v>
      </c>
      <c r="E54" s="1" t="s">
        <v>76</v>
      </c>
      <c r="F54" s="1" t="s">
        <v>77</v>
      </c>
      <c r="G54" s="1" t="s">
        <v>9</v>
      </c>
      <c r="H54" s="1" t="s">
        <v>578</v>
      </c>
      <c r="I54" s="1" t="s">
        <v>14</v>
      </c>
      <c r="J54" s="5">
        <f t="shared" si="1"/>
        <v>153.5</v>
      </c>
    </row>
    <row r="55" spans="1:10" x14ac:dyDescent="0.2">
      <c r="A55" s="2">
        <v>44890</v>
      </c>
      <c r="B55" s="1" t="s">
        <v>206</v>
      </c>
      <c r="C55" s="2"/>
      <c r="D55" s="3">
        <v>20.85</v>
      </c>
      <c r="E55" s="1" t="s">
        <v>76</v>
      </c>
      <c r="F55" s="1" t="s">
        <v>77</v>
      </c>
      <c r="G55" s="1" t="s">
        <v>9</v>
      </c>
      <c r="H55" s="1" t="s">
        <v>577</v>
      </c>
      <c r="I55" s="1" t="s">
        <v>14</v>
      </c>
      <c r="J55" s="5">
        <f t="shared" si="1"/>
        <v>41.7</v>
      </c>
    </row>
    <row r="56" spans="1:10" x14ac:dyDescent="0.2">
      <c r="A56" s="2">
        <v>44895</v>
      </c>
      <c r="B56" s="1" t="s">
        <v>206</v>
      </c>
      <c r="C56" s="2"/>
      <c r="D56" s="3">
        <v>49.41</v>
      </c>
      <c r="E56" s="1" t="s">
        <v>51</v>
      </c>
      <c r="F56" s="1" t="s">
        <v>52</v>
      </c>
      <c r="G56" s="1" t="s">
        <v>9</v>
      </c>
      <c r="H56" s="1" t="s">
        <v>576</v>
      </c>
      <c r="I56" s="1" t="s">
        <v>14</v>
      </c>
      <c r="J56" s="5">
        <f t="shared" si="1"/>
        <v>98.82</v>
      </c>
    </row>
    <row r="57" spans="1:10" x14ac:dyDescent="0.2">
      <c r="A57" s="2">
        <v>44869</v>
      </c>
      <c r="B57" s="1" t="s">
        <v>206</v>
      </c>
      <c r="C57" s="2"/>
      <c r="D57" s="3">
        <v>138.91</v>
      </c>
      <c r="E57" s="1" t="s">
        <v>51</v>
      </c>
      <c r="F57" s="1" t="s">
        <v>52</v>
      </c>
      <c r="G57" s="1" t="s">
        <v>9</v>
      </c>
      <c r="H57" s="1" t="s">
        <v>575</v>
      </c>
      <c r="I57" s="1" t="s">
        <v>14</v>
      </c>
      <c r="J57" s="5">
        <f t="shared" si="1"/>
        <v>277.82</v>
      </c>
    </row>
    <row r="58" spans="1:10" x14ac:dyDescent="0.2">
      <c r="A58" s="2">
        <v>44872</v>
      </c>
      <c r="B58" s="1" t="s">
        <v>206</v>
      </c>
      <c r="C58" s="2"/>
      <c r="D58" s="3">
        <v>96.38</v>
      </c>
      <c r="E58" s="1" t="s">
        <v>51</v>
      </c>
      <c r="F58" s="1" t="s">
        <v>52</v>
      </c>
      <c r="G58" s="1" t="s">
        <v>9</v>
      </c>
      <c r="H58" s="1" t="s">
        <v>574</v>
      </c>
      <c r="I58" s="1" t="s">
        <v>14</v>
      </c>
      <c r="J58" s="5">
        <f t="shared" si="1"/>
        <v>192.76</v>
      </c>
    </row>
    <row r="59" spans="1:10" x14ac:dyDescent="0.2">
      <c r="A59" s="2">
        <v>44872</v>
      </c>
      <c r="B59" s="1" t="s">
        <v>206</v>
      </c>
      <c r="C59" s="2"/>
      <c r="D59" s="3">
        <v>130.11000000000001</v>
      </c>
      <c r="E59" s="1" t="s">
        <v>51</v>
      </c>
      <c r="F59" s="1" t="s">
        <v>52</v>
      </c>
      <c r="G59" s="1" t="s">
        <v>9</v>
      </c>
      <c r="H59" s="1" t="s">
        <v>573</v>
      </c>
      <c r="I59" s="1" t="s">
        <v>14</v>
      </c>
      <c r="J59" s="5">
        <f t="shared" si="1"/>
        <v>260.22000000000003</v>
      </c>
    </row>
    <row r="60" spans="1:10" x14ac:dyDescent="0.2">
      <c r="A60" s="2">
        <v>44873</v>
      </c>
      <c r="B60" s="1" t="s">
        <v>206</v>
      </c>
      <c r="C60" s="2"/>
      <c r="D60" s="3">
        <v>635.04999999999995</v>
      </c>
      <c r="E60" s="1" t="s">
        <v>51</v>
      </c>
      <c r="F60" s="1" t="s">
        <v>52</v>
      </c>
      <c r="G60" s="1" t="s">
        <v>9</v>
      </c>
      <c r="H60" s="1" t="s">
        <v>572</v>
      </c>
      <c r="I60" s="1" t="s">
        <v>14</v>
      </c>
      <c r="J60" s="5">
        <f t="shared" si="1"/>
        <v>1270.0999999999999</v>
      </c>
    </row>
    <row r="61" spans="1:10" x14ac:dyDescent="0.2">
      <c r="A61" s="2">
        <v>44874</v>
      </c>
      <c r="B61" s="1" t="s">
        <v>206</v>
      </c>
      <c r="C61" s="2"/>
      <c r="D61" s="3">
        <v>250.8</v>
      </c>
      <c r="E61" s="1" t="s">
        <v>51</v>
      </c>
      <c r="F61" s="1" t="s">
        <v>52</v>
      </c>
      <c r="G61" s="1" t="s">
        <v>9</v>
      </c>
      <c r="H61" s="1" t="s">
        <v>571</v>
      </c>
      <c r="I61" s="1" t="s">
        <v>14</v>
      </c>
      <c r="J61" s="5">
        <f t="shared" si="1"/>
        <v>501.6</v>
      </c>
    </row>
    <row r="62" spans="1:10" x14ac:dyDescent="0.2">
      <c r="A62" s="2">
        <v>44875</v>
      </c>
      <c r="B62" s="1" t="s">
        <v>206</v>
      </c>
      <c r="C62" s="2"/>
      <c r="D62" s="3">
        <v>156.32</v>
      </c>
      <c r="E62" s="1" t="s">
        <v>51</v>
      </c>
      <c r="F62" s="1" t="s">
        <v>52</v>
      </c>
      <c r="G62" s="1" t="s">
        <v>9</v>
      </c>
      <c r="H62" s="1" t="s">
        <v>570</v>
      </c>
      <c r="I62" s="1" t="s">
        <v>14</v>
      </c>
      <c r="J62" s="5">
        <f t="shared" si="1"/>
        <v>312.64</v>
      </c>
    </row>
    <row r="63" spans="1:10" x14ac:dyDescent="0.2">
      <c r="A63" s="2">
        <v>44875</v>
      </c>
      <c r="B63" s="1" t="s">
        <v>206</v>
      </c>
      <c r="C63" s="2"/>
      <c r="D63" s="3">
        <v>120.22</v>
      </c>
      <c r="E63" s="1" t="s">
        <v>51</v>
      </c>
      <c r="F63" s="1" t="s">
        <v>52</v>
      </c>
      <c r="G63" s="1" t="s">
        <v>9</v>
      </c>
      <c r="H63" s="1" t="s">
        <v>569</v>
      </c>
      <c r="I63" s="1" t="s">
        <v>14</v>
      </c>
      <c r="J63" s="5">
        <f t="shared" si="1"/>
        <v>240.44</v>
      </c>
    </row>
    <row r="64" spans="1:10" x14ac:dyDescent="0.2">
      <c r="A64" s="2">
        <v>44879</v>
      </c>
      <c r="B64" s="1" t="s">
        <v>206</v>
      </c>
      <c r="C64" s="2"/>
      <c r="D64" s="3">
        <v>81.260000000000005</v>
      </c>
      <c r="E64" s="1" t="s">
        <v>51</v>
      </c>
      <c r="F64" s="1" t="s">
        <v>52</v>
      </c>
      <c r="G64" s="1" t="s">
        <v>9</v>
      </c>
      <c r="H64" s="1" t="s">
        <v>568</v>
      </c>
      <c r="I64" s="1" t="s">
        <v>14</v>
      </c>
      <c r="J64" s="5">
        <f t="shared" si="1"/>
        <v>162.52000000000001</v>
      </c>
    </row>
    <row r="65" spans="1:10" x14ac:dyDescent="0.2">
      <c r="A65" s="2">
        <v>44882</v>
      </c>
      <c r="B65" s="1" t="s">
        <v>206</v>
      </c>
      <c r="C65" s="2"/>
      <c r="D65" s="3">
        <v>46.36</v>
      </c>
      <c r="E65" s="1" t="s">
        <v>51</v>
      </c>
      <c r="F65" s="1" t="s">
        <v>52</v>
      </c>
      <c r="G65" s="1" t="s">
        <v>9</v>
      </c>
      <c r="H65" s="1" t="s">
        <v>567</v>
      </c>
      <c r="I65" s="1" t="s">
        <v>14</v>
      </c>
      <c r="J65" s="5">
        <f t="shared" si="1"/>
        <v>92.72</v>
      </c>
    </row>
    <row r="66" spans="1:10" x14ac:dyDescent="0.2">
      <c r="A66" s="2">
        <v>44888</v>
      </c>
      <c r="B66" s="1" t="s">
        <v>206</v>
      </c>
      <c r="C66" s="2"/>
      <c r="D66" s="3">
        <v>348.44</v>
      </c>
      <c r="E66" s="1" t="s">
        <v>51</v>
      </c>
      <c r="F66" s="1" t="s">
        <v>52</v>
      </c>
      <c r="G66" s="1" t="s">
        <v>9</v>
      </c>
      <c r="H66" s="1" t="s">
        <v>566</v>
      </c>
      <c r="I66" s="1" t="s">
        <v>14</v>
      </c>
      <c r="J66" s="5">
        <f t="shared" ref="J66:J119" si="2">D66*I66</f>
        <v>696.88</v>
      </c>
    </row>
    <row r="67" spans="1:10" x14ac:dyDescent="0.2">
      <c r="A67" s="2">
        <v>44889</v>
      </c>
      <c r="B67" s="1" t="s">
        <v>206</v>
      </c>
      <c r="C67" s="2"/>
      <c r="D67" s="3">
        <v>12.32</v>
      </c>
      <c r="E67" s="1" t="s">
        <v>51</v>
      </c>
      <c r="F67" s="1" t="s">
        <v>52</v>
      </c>
      <c r="G67" s="1" t="s">
        <v>9</v>
      </c>
      <c r="H67" s="1" t="s">
        <v>565</v>
      </c>
      <c r="I67" s="1" t="s">
        <v>14</v>
      </c>
      <c r="J67" s="5">
        <f t="shared" si="2"/>
        <v>24.64</v>
      </c>
    </row>
    <row r="68" spans="1:10" x14ac:dyDescent="0.2">
      <c r="A68" s="2">
        <v>44890</v>
      </c>
      <c r="B68" s="1" t="s">
        <v>206</v>
      </c>
      <c r="C68" s="2"/>
      <c r="D68" s="3">
        <v>79</v>
      </c>
      <c r="E68" s="1" t="s">
        <v>51</v>
      </c>
      <c r="F68" s="1" t="s">
        <v>52</v>
      </c>
      <c r="G68" s="1" t="s">
        <v>9</v>
      </c>
      <c r="H68" s="1" t="s">
        <v>564</v>
      </c>
      <c r="I68" s="1" t="s">
        <v>14</v>
      </c>
      <c r="J68" s="5">
        <f t="shared" si="2"/>
        <v>158</v>
      </c>
    </row>
    <row r="69" spans="1:10" x14ac:dyDescent="0.2">
      <c r="A69" s="2">
        <v>44893</v>
      </c>
      <c r="B69" s="1" t="s">
        <v>206</v>
      </c>
      <c r="C69" s="2"/>
      <c r="D69" s="3">
        <v>75.73</v>
      </c>
      <c r="E69" s="1" t="s">
        <v>51</v>
      </c>
      <c r="F69" s="1" t="s">
        <v>52</v>
      </c>
      <c r="G69" s="1" t="s">
        <v>9</v>
      </c>
      <c r="H69" s="1" t="s">
        <v>563</v>
      </c>
      <c r="I69" s="1" t="s">
        <v>14</v>
      </c>
      <c r="J69" s="5">
        <f t="shared" si="2"/>
        <v>151.46</v>
      </c>
    </row>
    <row r="70" spans="1:10" x14ac:dyDescent="0.2">
      <c r="A70" s="2">
        <v>44894</v>
      </c>
      <c r="B70" s="1" t="s">
        <v>206</v>
      </c>
      <c r="C70" s="2"/>
      <c r="D70" s="3">
        <v>195.12</v>
      </c>
      <c r="E70" s="1" t="s">
        <v>51</v>
      </c>
      <c r="F70" s="1" t="s">
        <v>52</v>
      </c>
      <c r="G70" s="1" t="s">
        <v>9</v>
      </c>
      <c r="H70" s="1" t="s">
        <v>562</v>
      </c>
      <c r="I70" s="1" t="s">
        <v>14</v>
      </c>
      <c r="J70" s="5">
        <f t="shared" si="2"/>
        <v>390.24</v>
      </c>
    </row>
    <row r="71" spans="1:10" x14ac:dyDescent="0.2">
      <c r="A71" s="2">
        <v>44895</v>
      </c>
      <c r="B71" s="1" t="s">
        <v>206</v>
      </c>
      <c r="C71" s="2"/>
      <c r="D71" s="3">
        <v>298.06</v>
      </c>
      <c r="E71" s="1" t="s">
        <v>51</v>
      </c>
      <c r="F71" s="1" t="s">
        <v>52</v>
      </c>
      <c r="G71" s="1" t="s">
        <v>9</v>
      </c>
      <c r="H71" s="1" t="s">
        <v>561</v>
      </c>
      <c r="I71" s="1" t="s">
        <v>14</v>
      </c>
      <c r="J71" s="5">
        <f t="shared" si="2"/>
        <v>596.12</v>
      </c>
    </row>
    <row r="72" spans="1:10" x14ac:dyDescent="0.2">
      <c r="A72" s="2">
        <v>44867</v>
      </c>
      <c r="B72" s="1" t="s">
        <v>206</v>
      </c>
      <c r="C72" s="2"/>
      <c r="D72" s="3">
        <v>42.12</v>
      </c>
      <c r="E72" s="1" t="s">
        <v>33</v>
      </c>
      <c r="F72" s="1" t="s">
        <v>78</v>
      </c>
      <c r="G72" s="1" t="s">
        <v>9</v>
      </c>
      <c r="H72" s="1" t="s">
        <v>560</v>
      </c>
      <c r="I72" s="1" t="s">
        <v>14</v>
      </c>
      <c r="J72" s="5">
        <f t="shared" si="2"/>
        <v>84.24</v>
      </c>
    </row>
    <row r="73" spans="1:10" x14ac:dyDescent="0.2">
      <c r="A73" s="2">
        <v>44868</v>
      </c>
      <c r="B73" s="1" t="s">
        <v>206</v>
      </c>
      <c r="C73" s="2"/>
      <c r="D73" s="3">
        <v>3.29</v>
      </c>
      <c r="E73" s="1" t="s">
        <v>33</v>
      </c>
      <c r="F73" s="1" t="s">
        <v>78</v>
      </c>
      <c r="G73" s="1" t="s">
        <v>9</v>
      </c>
      <c r="H73" s="1" t="s">
        <v>559</v>
      </c>
      <c r="I73" s="1" t="s">
        <v>14</v>
      </c>
      <c r="J73" s="5">
        <f t="shared" si="2"/>
        <v>6.58</v>
      </c>
    </row>
    <row r="74" spans="1:10" x14ac:dyDescent="0.2">
      <c r="A74" s="2">
        <v>44869</v>
      </c>
      <c r="B74" s="1" t="s">
        <v>206</v>
      </c>
      <c r="C74" s="2"/>
      <c r="D74" s="3">
        <v>418.49</v>
      </c>
      <c r="E74" s="1" t="s">
        <v>33</v>
      </c>
      <c r="F74" s="1" t="s">
        <v>78</v>
      </c>
      <c r="G74" s="1" t="s">
        <v>9</v>
      </c>
      <c r="H74" s="1" t="s">
        <v>558</v>
      </c>
      <c r="I74" s="1" t="s">
        <v>14</v>
      </c>
      <c r="J74" s="5">
        <f t="shared" si="2"/>
        <v>836.98</v>
      </c>
    </row>
    <row r="75" spans="1:10" x14ac:dyDescent="0.2">
      <c r="A75" s="2">
        <v>44869</v>
      </c>
      <c r="B75" s="1" t="s">
        <v>206</v>
      </c>
      <c r="C75" s="2"/>
      <c r="D75" s="3">
        <v>467.13</v>
      </c>
      <c r="E75" s="1" t="s">
        <v>33</v>
      </c>
      <c r="F75" s="1" t="s">
        <v>78</v>
      </c>
      <c r="G75" s="1" t="s">
        <v>9</v>
      </c>
      <c r="H75" s="1" t="s">
        <v>557</v>
      </c>
      <c r="I75" s="1" t="s">
        <v>14</v>
      </c>
      <c r="J75" s="5">
        <f t="shared" si="2"/>
        <v>934.26</v>
      </c>
    </row>
    <row r="76" spans="1:10" x14ac:dyDescent="0.2">
      <c r="A76" s="2">
        <v>44873</v>
      </c>
      <c r="B76" s="1" t="s">
        <v>206</v>
      </c>
      <c r="C76" s="2"/>
      <c r="D76" s="3">
        <v>280.54000000000002</v>
      </c>
      <c r="E76" s="1" t="s">
        <v>33</v>
      </c>
      <c r="F76" s="1" t="s">
        <v>78</v>
      </c>
      <c r="G76" s="1" t="s">
        <v>9</v>
      </c>
      <c r="H76" s="1" t="s">
        <v>556</v>
      </c>
      <c r="I76" s="1" t="s">
        <v>14</v>
      </c>
      <c r="J76" s="5">
        <f t="shared" si="2"/>
        <v>561.08000000000004</v>
      </c>
    </row>
    <row r="77" spans="1:10" x14ac:dyDescent="0.2">
      <c r="A77" s="2">
        <v>44873</v>
      </c>
      <c r="B77" s="1" t="s">
        <v>206</v>
      </c>
      <c r="C77" s="2"/>
      <c r="D77" s="3">
        <v>132.38</v>
      </c>
      <c r="E77" s="1" t="s">
        <v>33</v>
      </c>
      <c r="F77" s="1" t="s">
        <v>78</v>
      </c>
      <c r="G77" s="1" t="s">
        <v>9</v>
      </c>
      <c r="H77" s="1" t="s">
        <v>555</v>
      </c>
      <c r="I77" s="1" t="s">
        <v>14</v>
      </c>
      <c r="J77" s="5">
        <f t="shared" si="2"/>
        <v>264.76</v>
      </c>
    </row>
    <row r="78" spans="1:10" x14ac:dyDescent="0.2">
      <c r="A78" s="2">
        <v>44873</v>
      </c>
      <c r="B78" s="1" t="s">
        <v>206</v>
      </c>
      <c r="C78" s="2"/>
      <c r="D78" s="3">
        <v>120.51</v>
      </c>
      <c r="E78" s="1" t="s">
        <v>33</v>
      </c>
      <c r="F78" s="1" t="s">
        <v>78</v>
      </c>
      <c r="G78" s="1" t="s">
        <v>9</v>
      </c>
      <c r="H78" s="1" t="s">
        <v>554</v>
      </c>
      <c r="I78" s="1" t="s">
        <v>14</v>
      </c>
      <c r="J78" s="5">
        <f t="shared" si="2"/>
        <v>241.02</v>
      </c>
    </row>
    <row r="79" spans="1:10" x14ac:dyDescent="0.2">
      <c r="A79" s="2">
        <v>44874</v>
      </c>
      <c r="B79" s="1" t="s">
        <v>206</v>
      </c>
      <c r="C79" s="2"/>
      <c r="D79" s="3">
        <v>19.05</v>
      </c>
      <c r="E79" s="1" t="s">
        <v>33</v>
      </c>
      <c r="F79" s="1" t="s">
        <v>78</v>
      </c>
      <c r="G79" s="1" t="s">
        <v>9</v>
      </c>
      <c r="H79" s="1" t="s">
        <v>553</v>
      </c>
      <c r="I79" s="1" t="s">
        <v>14</v>
      </c>
      <c r="J79" s="5">
        <f t="shared" si="2"/>
        <v>38.1</v>
      </c>
    </row>
    <row r="80" spans="1:10" x14ac:dyDescent="0.2">
      <c r="A80" s="2">
        <v>44874</v>
      </c>
      <c r="B80" s="1" t="s">
        <v>206</v>
      </c>
      <c r="C80" s="2"/>
      <c r="D80" s="3">
        <v>19.899999999999999</v>
      </c>
      <c r="E80" s="1" t="s">
        <v>33</v>
      </c>
      <c r="F80" s="1" t="s">
        <v>78</v>
      </c>
      <c r="G80" s="1" t="s">
        <v>9</v>
      </c>
      <c r="H80" s="1" t="s">
        <v>552</v>
      </c>
      <c r="I80" s="1" t="s">
        <v>14</v>
      </c>
      <c r="J80" s="5">
        <f t="shared" si="2"/>
        <v>39.799999999999997</v>
      </c>
    </row>
    <row r="81" spans="1:10" x14ac:dyDescent="0.2">
      <c r="A81" s="2">
        <v>44874</v>
      </c>
      <c r="B81" s="1" t="s">
        <v>206</v>
      </c>
      <c r="C81" s="2"/>
      <c r="D81" s="3">
        <v>134.54</v>
      </c>
      <c r="E81" s="1" t="s">
        <v>33</v>
      </c>
      <c r="F81" s="1" t="s">
        <v>78</v>
      </c>
      <c r="G81" s="1" t="s">
        <v>9</v>
      </c>
      <c r="H81" s="1" t="s">
        <v>551</v>
      </c>
      <c r="I81" s="1" t="s">
        <v>14</v>
      </c>
      <c r="J81" s="5">
        <f t="shared" si="2"/>
        <v>269.08</v>
      </c>
    </row>
    <row r="82" spans="1:10" x14ac:dyDescent="0.2">
      <c r="A82" s="2">
        <v>44875</v>
      </c>
      <c r="B82" s="1" t="s">
        <v>206</v>
      </c>
      <c r="C82" s="2"/>
      <c r="D82" s="3">
        <v>56.97</v>
      </c>
      <c r="E82" s="1" t="s">
        <v>33</v>
      </c>
      <c r="F82" s="1" t="s">
        <v>78</v>
      </c>
      <c r="G82" s="1" t="s">
        <v>9</v>
      </c>
      <c r="H82" s="1" t="s">
        <v>550</v>
      </c>
      <c r="I82" s="1" t="s">
        <v>14</v>
      </c>
      <c r="J82" s="5">
        <f t="shared" si="2"/>
        <v>113.94</v>
      </c>
    </row>
    <row r="83" spans="1:10" x14ac:dyDescent="0.2">
      <c r="A83" s="2">
        <v>44875</v>
      </c>
      <c r="B83" s="1" t="s">
        <v>206</v>
      </c>
      <c r="C83" s="2"/>
      <c r="D83" s="3">
        <v>18.399999999999999</v>
      </c>
      <c r="E83" s="1" t="s">
        <v>33</v>
      </c>
      <c r="F83" s="1" t="s">
        <v>78</v>
      </c>
      <c r="G83" s="1" t="s">
        <v>9</v>
      </c>
      <c r="H83" s="1" t="s">
        <v>549</v>
      </c>
      <c r="I83" s="1" t="s">
        <v>14</v>
      </c>
      <c r="J83" s="5">
        <f t="shared" si="2"/>
        <v>36.799999999999997</v>
      </c>
    </row>
    <row r="84" spans="1:10" x14ac:dyDescent="0.2">
      <c r="A84" s="2">
        <v>44876</v>
      </c>
      <c r="B84" s="1" t="s">
        <v>206</v>
      </c>
      <c r="C84" s="2"/>
      <c r="D84" s="3">
        <v>213.82</v>
      </c>
      <c r="E84" s="1" t="s">
        <v>33</v>
      </c>
      <c r="F84" s="1" t="s">
        <v>78</v>
      </c>
      <c r="G84" s="1" t="s">
        <v>9</v>
      </c>
      <c r="H84" s="1" t="s">
        <v>548</v>
      </c>
      <c r="I84" s="1" t="s">
        <v>14</v>
      </c>
      <c r="J84" s="5">
        <f t="shared" si="2"/>
        <v>427.64</v>
      </c>
    </row>
    <row r="85" spans="1:10" x14ac:dyDescent="0.2">
      <c r="A85" s="2">
        <v>44876</v>
      </c>
      <c r="B85" s="1" t="s">
        <v>206</v>
      </c>
      <c r="C85" s="2"/>
      <c r="D85" s="3">
        <v>106</v>
      </c>
      <c r="E85" s="1" t="s">
        <v>33</v>
      </c>
      <c r="F85" s="1" t="s">
        <v>78</v>
      </c>
      <c r="G85" s="1" t="s">
        <v>9</v>
      </c>
      <c r="H85" s="1" t="s">
        <v>547</v>
      </c>
      <c r="I85" s="1" t="s">
        <v>14</v>
      </c>
      <c r="J85" s="5">
        <f t="shared" si="2"/>
        <v>212</v>
      </c>
    </row>
    <row r="86" spans="1:10" x14ac:dyDescent="0.2">
      <c r="A86" s="2">
        <v>44876</v>
      </c>
      <c r="B86" s="1" t="s">
        <v>206</v>
      </c>
      <c r="C86" s="2"/>
      <c r="D86" s="3">
        <v>226.16</v>
      </c>
      <c r="E86" s="1" t="s">
        <v>33</v>
      </c>
      <c r="F86" s="1" t="s">
        <v>78</v>
      </c>
      <c r="G86" s="1" t="s">
        <v>9</v>
      </c>
      <c r="H86" s="1" t="s">
        <v>546</v>
      </c>
      <c r="I86" s="1" t="s">
        <v>14</v>
      </c>
      <c r="J86" s="5">
        <f t="shared" si="2"/>
        <v>452.32</v>
      </c>
    </row>
    <row r="87" spans="1:10" x14ac:dyDescent="0.2">
      <c r="A87" s="2">
        <v>44876</v>
      </c>
      <c r="B87" s="1" t="s">
        <v>206</v>
      </c>
      <c r="C87" s="2"/>
      <c r="D87" s="3">
        <v>56.98</v>
      </c>
      <c r="E87" s="1" t="s">
        <v>33</v>
      </c>
      <c r="F87" s="1" t="s">
        <v>78</v>
      </c>
      <c r="G87" s="1" t="s">
        <v>9</v>
      </c>
      <c r="H87" s="1" t="s">
        <v>545</v>
      </c>
      <c r="I87" s="1" t="s">
        <v>14</v>
      </c>
      <c r="J87" s="5">
        <f t="shared" si="2"/>
        <v>113.96</v>
      </c>
    </row>
    <row r="88" spans="1:10" x14ac:dyDescent="0.2">
      <c r="A88" s="2">
        <v>44879</v>
      </c>
      <c r="B88" s="1" t="s">
        <v>206</v>
      </c>
      <c r="C88" s="2"/>
      <c r="D88" s="3">
        <v>5.85</v>
      </c>
      <c r="E88" s="1" t="s">
        <v>33</v>
      </c>
      <c r="F88" s="1" t="s">
        <v>78</v>
      </c>
      <c r="G88" s="1" t="s">
        <v>9</v>
      </c>
      <c r="H88" s="1" t="s">
        <v>544</v>
      </c>
      <c r="I88" s="1" t="s">
        <v>14</v>
      </c>
      <c r="J88" s="5">
        <f t="shared" si="2"/>
        <v>11.7</v>
      </c>
    </row>
    <row r="89" spans="1:10" x14ac:dyDescent="0.2">
      <c r="A89" s="2">
        <v>44882</v>
      </c>
      <c r="B89" s="1" t="s">
        <v>206</v>
      </c>
      <c r="C89" s="2"/>
      <c r="D89" s="3">
        <v>7.8</v>
      </c>
      <c r="E89" s="1" t="s">
        <v>33</v>
      </c>
      <c r="F89" s="1" t="s">
        <v>78</v>
      </c>
      <c r="G89" s="1" t="s">
        <v>9</v>
      </c>
      <c r="H89" s="1" t="s">
        <v>543</v>
      </c>
      <c r="I89" s="1" t="s">
        <v>14</v>
      </c>
      <c r="J89" s="5">
        <f t="shared" si="2"/>
        <v>15.6</v>
      </c>
    </row>
    <row r="90" spans="1:10" x14ac:dyDescent="0.2">
      <c r="A90" s="2">
        <v>44886</v>
      </c>
      <c r="B90" s="1" t="s">
        <v>206</v>
      </c>
      <c r="C90" s="2"/>
      <c r="D90" s="3">
        <v>628.16</v>
      </c>
      <c r="E90" s="1" t="s">
        <v>33</v>
      </c>
      <c r="F90" s="1" t="s">
        <v>78</v>
      </c>
      <c r="G90" s="1" t="s">
        <v>9</v>
      </c>
      <c r="H90" s="1" t="s">
        <v>542</v>
      </c>
      <c r="I90" s="1" t="s">
        <v>14</v>
      </c>
      <c r="J90" s="5">
        <f t="shared" si="2"/>
        <v>1256.32</v>
      </c>
    </row>
    <row r="91" spans="1:10" x14ac:dyDescent="0.2">
      <c r="A91" s="2">
        <v>44886</v>
      </c>
      <c r="B91" s="1" t="s">
        <v>206</v>
      </c>
      <c r="C91" s="2"/>
      <c r="D91" s="3">
        <v>348.09</v>
      </c>
      <c r="E91" s="1" t="s">
        <v>33</v>
      </c>
      <c r="F91" s="1" t="s">
        <v>78</v>
      </c>
      <c r="G91" s="1" t="s">
        <v>9</v>
      </c>
      <c r="H91" s="1" t="s">
        <v>541</v>
      </c>
      <c r="I91" s="1" t="s">
        <v>14</v>
      </c>
      <c r="J91" s="5">
        <f t="shared" si="2"/>
        <v>696.18</v>
      </c>
    </row>
    <row r="92" spans="1:10" x14ac:dyDescent="0.2">
      <c r="A92" s="2">
        <v>44886</v>
      </c>
      <c r="B92" s="1" t="s">
        <v>206</v>
      </c>
      <c r="C92" s="2"/>
      <c r="D92" s="3">
        <v>253.48</v>
      </c>
      <c r="E92" s="1" t="s">
        <v>33</v>
      </c>
      <c r="F92" s="1" t="s">
        <v>78</v>
      </c>
      <c r="G92" s="1" t="s">
        <v>9</v>
      </c>
      <c r="H92" s="1" t="s">
        <v>540</v>
      </c>
      <c r="I92" s="1" t="s">
        <v>14</v>
      </c>
      <c r="J92" s="5">
        <f t="shared" si="2"/>
        <v>506.96</v>
      </c>
    </row>
    <row r="93" spans="1:10" x14ac:dyDescent="0.2">
      <c r="A93" s="2">
        <v>44886</v>
      </c>
      <c r="B93" s="1" t="s">
        <v>206</v>
      </c>
      <c r="C93" s="2"/>
      <c r="D93" s="3">
        <v>817.21</v>
      </c>
      <c r="E93" s="1" t="s">
        <v>33</v>
      </c>
      <c r="F93" s="1" t="s">
        <v>78</v>
      </c>
      <c r="G93" s="1" t="s">
        <v>9</v>
      </c>
      <c r="H93" s="1" t="s">
        <v>539</v>
      </c>
      <c r="I93" s="1" t="s">
        <v>14</v>
      </c>
      <c r="J93" s="5">
        <f t="shared" si="2"/>
        <v>1634.42</v>
      </c>
    </row>
    <row r="94" spans="1:10" x14ac:dyDescent="0.2">
      <c r="A94" s="2">
        <v>44886</v>
      </c>
      <c r="B94" s="1" t="s">
        <v>206</v>
      </c>
      <c r="C94" s="2"/>
      <c r="D94" s="3">
        <v>199.07</v>
      </c>
      <c r="E94" s="1" t="s">
        <v>33</v>
      </c>
      <c r="F94" s="1" t="s">
        <v>78</v>
      </c>
      <c r="G94" s="1" t="s">
        <v>9</v>
      </c>
      <c r="H94" s="1" t="s">
        <v>538</v>
      </c>
      <c r="I94" s="1" t="s">
        <v>14</v>
      </c>
      <c r="J94" s="5">
        <f t="shared" si="2"/>
        <v>398.14</v>
      </c>
    </row>
    <row r="95" spans="1:10" x14ac:dyDescent="0.2">
      <c r="A95" s="2">
        <v>44887</v>
      </c>
      <c r="B95" s="1" t="s">
        <v>206</v>
      </c>
      <c r="C95" s="2"/>
      <c r="D95" s="3">
        <v>167.4</v>
      </c>
      <c r="E95" s="1" t="s">
        <v>33</v>
      </c>
      <c r="F95" s="1" t="s">
        <v>78</v>
      </c>
      <c r="G95" s="1" t="s">
        <v>9</v>
      </c>
      <c r="H95" s="1" t="s">
        <v>537</v>
      </c>
      <c r="I95" s="1" t="s">
        <v>14</v>
      </c>
      <c r="J95" s="5">
        <f t="shared" si="2"/>
        <v>334.8</v>
      </c>
    </row>
    <row r="96" spans="1:10" x14ac:dyDescent="0.2">
      <c r="A96" s="2">
        <v>44888</v>
      </c>
      <c r="B96" s="1" t="s">
        <v>206</v>
      </c>
      <c r="C96" s="2"/>
      <c r="D96" s="3">
        <v>648.04</v>
      </c>
      <c r="E96" s="1" t="s">
        <v>33</v>
      </c>
      <c r="F96" s="1" t="s">
        <v>78</v>
      </c>
      <c r="G96" s="1" t="s">
        <v>9</v>
      </c>
      <c r="H96" s="1" t="s">
        <v>536</v>
      </c>
      <c r="I96" s="1" t="s">
        <v>14</v>
      </c>
      <c r="J96" s="5">
        <f t="shared" si="2"/>
        <v>1296.08</v>
      </c>
    </row>
    <row r="97" spans="1:10" x14ac:dyDescent="0.2">
      <c r="A97" s="2">
        <v>44888</v>
      </c>
      <c r="B97" s="1" t="s">
        <v>206</v>
      </c>
      <c r="C97" s="2"/>
      <c r="D97" s="3">
        <v>141.13</v>
      </c>
      <c r="E97" s="1" t="s">
        <v>33</v>
      </c>
      <c r="F97" s="1" t="s">
        <v>78</v>
      </c>
      <c r="G97" s="1" t="s">
        <v>9</v>
      </c>
      <c r="H97" s="1" t="s">
        <v>535</v>
      </c>
      <c r="I97" s="1" t="s">
        <v>14</v>
      </c>
      <c r="J97" s="5">
        <f t="shared" si="2"/>
        <v>282.26</v>
      </c>
    </row>
    <row r="98" spans="1:10" x14ac:dyDescent="0.2">
      <c r="A98" s="2">
        <v>44889</v>
      </c>
      <c r="B98" s="1" t="s">
        <v>206</v>
      </c>
      <c r="C98" s="2"/>
      <c r="D98" s="3">
        <v>219.63</v>
      </c>
      <c r="E98" s="1" t="s">
        <v>33</v>
      </c>
      <c r="F98" s="1" t="s">
        <v>78</v>
      </c>
      <c r="G98" s="1" t="s">
        <v>9</v>
      </c>
      <c r="H98" s="1" t="s">
        <v>534</v>
      </c>
      <c r="I98" s="1" t="s">
        <v>14</v>
      </c>
      <c r="J98" s="5">
        <f t="shared" si="2"/>
        <v>439.26</v>
      </c>
    </row>
    <row r="99" spans="1:10" x14ac:dyDescent="0.2">
      <c r="A99" s="2">
        <v>44889</v>
      </c>
      <c r="B99" s="1" t="s">
        <v>206</v>
      </c>
      <c r="C99" s="2"/>
      <c r="D99" s="3">
        <v>34.58</v>
      </c>
      <c r="E99" s="1" t="s">
        <v>33</v>
      </c>
      <c r="F99" s="1" t="s">
        <v>78</v>
      </c>
      <c r="G99" s="1" t="s">
        <v>9</v>
      </c>
      <c r="H99" s="1" t="s">
        <v>533</v>
      </c>
      <c r="I99" s="1" t="s">
        <v>14</v>
      </c>
      <c r="J99" s="5">
        <f t="shared" si="2"/>
        <v>69.16</v>
      </c>
    </row>
    <row r="100" spans="1:10" x14ac:dyDescent="0.2">
      <c r="A100" s="2">
        <v>44889</v>
      </c>
      <c r="B100" s="1" t="s">
        <v>206</v>
      </c>
      <c r="C100" s="2"/>
      <c r="D100" s="3">
        <v>45.18</v>
      </c>
      <c r="E100" s="1" t="s">
        <v>33</v>
      </c>
      <c r="F100" s="1" t="s">
        <v>78</v>
      </c>
      <c r="G100" s="1" t="s">
        <v>9</v>
      </c>
      <c r="H100" s="1" t="s">
        <v>532</v>
      </c>
      <c r="I100" s="1" t="s">
        <v>14</v>
      </c>
      <c r="J100" s="5">
        <f t="shared" si="2"/>
        <v>90.36</v>
      </c>
    </row>
    <row r="101" spans="1:10" x14ac:dyDescent="0.2">
      <c r="A101" s="2">
        <v>44889</v>
      </c>
      <c r="B101" s="1" t="s">
        <v>206</v>
      </c>
      <c r="C101" s="2"/>
      <c r="D101" s="3">
        <v>9.0399999999999991</v>
      </c>
      <c r="E101" s="1" t="s">
        <v>33</v>
      </c>
      <c r="F101" s="1" t="s">
        <v>78</v>
      </c>
      <c r="G101" s="1" t="s">
        <v>9</v>
      </c>
      <c r="H101" s="1" t="s">
        <v>531</v>
      </c>
      <c r="I101" s="1" t="s">
        <v>14</v>
      </c>
      <c r="J101" s="5">
        <f t="shared" si="2"/>
        <v>18.079999999999998</v>
      </c>
    </row>
    <row r="102" spans="1:10" x14ac:dyDescent="0.2">
      <c r="A102" s="2">
        <v>44890</v>
      </c>
      <c r="B102" s="1" t="s">
        <v>206</v>
      </c>
      <c r="C102" s="2"/>
      <c r="D102" s="3">
        <v>631.91999999999996</v>
      </c>
      <c r="E102" s="1" t="s">
        <v>33</v>
      </c>
      <c r="F102" s="1" t="s">
        <v>78</v>
      </c>
      <c r="G102" s="1" t="s">
        <v>9</v>
      </c>
      <c r="H102" s="1" t="s">
        <v>530</v>
      </c>
      <c r="I102" s="1" t="s">
        <v>14</v>
      </c>
      <c r="J102" s="5">
        <f t="shared" si="2"/>
        <v>1263.8399999999999</v>
      </c>
    </row>
    <row r="103" spans="1:10" x14ac:dyDescent="0.2">
      <c r="A103" s="2">
        <v>44893</v>
      </c>
      <c r="B103" s="1" t="s">
        <v>206</v>
      </c>
      <c r="C103" s="2"/>
      <c r="D103" s="3">
        <v>258.73</v>
      </c>
      <c r="E103" s="1" t="s">
        <v>33</v>
      </c>
      <c r="F103" s="1" t="s">
        <v>78</v>
      </c>
      <c r="G103" s="1" t="s">
        <v>9</v>
      </c>
      <c r="H103" s="1" t="s">
        <v>529</v>
      </c>
      <c r="I103" s="1" t="s">
        <v>14</v>
      </c>
      <c r="J103" s="5">
        <f t="shared" si="2"/>
        <v>517.46</v>
      </c>
    </row>
    <row r="104" spans="1:10" x14ac:dyDescent="0.2">
      <c r="A104" s="2">
        <v>44894</v>
      </c>
      <c r="B104" s="1" t="s">
        <v>206</v>
      </c>
      <c r="C104" s="2"/>
      <c r="D104" s="3">
        <v>423.34</v>
      </c>
      <c r="E104" s="1" t="s">
        <v>33</v>
      </c>
      <c r="F104" s="1" t="s">
        <v>78</v>
      </c>
      <c r="G104" s="1" t="s">
        <v>9</v>
      </c>
      <c r="H104" s="1" t="s">
        <v>528</v>
      </c>
      <c r="I104" s="1" t="s">
        <v>14</v>
      </c>
      <c r="J104" s="5">
        <f t="shared" si="2"/>
        <v>846.68</v>
      </c>
    </row>
    <row r="105" spans="1:10" x14ac:dyDescent="0.2">
      <c r="A105" s="2">
        <v>44895</v>
      </c>
      <c r="B105" s="1" t="s">
        <v>206</v>
      </c>
      <c r="C105" s="2"/>
      <c r="D105" s="3">
        <v>381.74</v>
      </c>
      <c r="E105" s="1" t="s">
        <v>33</v>
      </c>
      <c r="F105" s="1" t="s">
        <v>78</v>
      </c>
      <c r="G105" s="1" t="s">
        <v>9</v>
      </c>
      <c r="H105" s="1" t="s">
        <v>527</v>
      </c>
      <c r="I105" s="1" t="s">
        <v>14</v>
      </c>
      <c r="J105" s="5">
        <f t="shared" si="2"/>
        <v>763.48</v>
      </c>
    </row>
    <row r="106" spans="1:10" x14ac:dyDescent="0.2">
      <c r="A106" s="2">
        <v>44895</v>
      </c>
      <c r="B106" s="1" t="s">
        <v>206</v>
      </c>
      <c r="C106" s="2"/>
      <c r="D106" s="3">
        <v>54.81</v>
      </c>
      <c r="E106" s="1" t="s">
        <v>33</v>
      </c>
      <c r="F106" s="1" t="s">
        <v>78</v>
      </c>
      <c r="G106" s="1" t="s">
        <v>9</v>
      </c>
      <c r="H106" s="1" t="s">
        <v>526</v>
      </c>
      <c r="I106" s="1" t="s">
        <v>14</v>
      </c>
      <c r="J106" s="5">
        <f t="shared" si="2"/>
        <v>109.62</v>
      </c>
    </row>
    <row r="107" spans="1:10" x14ac:dyDescent="0.2">
      <c r="A107" s="2">
        <v>44880</v>
      </c>
      <c r="B107" s="1" t="s">
        <v>206</v>
      </c>
      <c r="C107" s="2"/>
      <c r="D107" s="3">
        <v>-56.97</v>
      </c>
      <c r="E107" s="1" t="s">
        <v>33</v>
      </c>
      <c r="F107" s="1" t="s">
        <v>78</v>
      </c>
      <c r="G107" s="1" t="s">
        <v>25</v>
      </c>
      <c r="H107" s="1" t="s">
        <v>525</v>
      </c>
      <c r="I107" s="1" t="s">
        <v>14</v>
      </c>
      <c r="J107" s="5">
        <f t="shared" si="2"/>
        <v>-113.94</v>
      </c>
    </row>
    <row r="108" spans="1:10" x14ac:dyDescent="0.2">
      <c r="A108" s="2">
        <v>44880</v>
      </c>
      <c r="B108" s="1" t="s">
        <v>206</v>
      </c>
      <c r="C108" s="2"/>
      <c r="D108" s="3">
        <v>-120.51</v>
      </c>
      <c r="E108" s="1" t="s">
        <v>33</v>
      </c>
      <c r="F108" s="1" t="s">
        <v>78</v>
      </c>
      <c r="G108" s="1" t="s">
        <v>25</v>
      </c>
      <c r="H108" s="1" t="s">
        <v>524</v>
      </c>
      <c r="I108" s="1" t="s">
        <v>14</v>
      </c>
      <c r="J108" s="5">
        <f t="shared" si="2"/>
        <v>-241.02</v>
      </c>
    </row>
    <row r="109" spans="1:10" x14ac:dyDescent="0.2">
      <c r="A109" s="2">
        <v>44880</v>
      </c>
      <c r="B109" s="1" t="s">
        <v>206</v>
      </c>
      <c r="C109" s="2"/>
      <c r="D109" s="3">
        <v>56.97</v>
      </c>
      <c r="E109" s="1" t="s">
        <v>33</v>
      </c>
      <c r="F109" s="1" t="s">
        <v>78</v>
      </c>
      <c r="G109" s="1" t="s">
        <v>9</v>
      </c>
      <c r="H109" s="1" t="s">
        <v>523</v>
      </c>
      <c r="I109" s="1" t="s">
        <v>14</v>
      </c>
      <c r="J109" s="5">
        <f t="shared" si="2"/>
        <v>113.94</v>
      </c>
    </row>
    <row r="110" spans="1:10" x14ac:dyDescent="0.2">
      <c r="A110" s="2">
        <v>44880</v>
      </c>
      <c r="B110" s="1" t="s">
        <v>206</v>
      </c>
      <c r="C110" s="2"/>
      <c r="D110" s="3">
        <v>120.51</v>
      </c>
      <c r="E110" s="1" t="s">
        <v>33</v>
      </c>
      <c r="F110" s="1" t="s">
        <v>78</v>
      </c>
      <c r="G110" s="1" t="s">
        <v>9</v>
      </c>
      <c r="H110" s="1" t="s">
        <v>522</v>
      </c>
      <c r="I110" s="1" t="s">
        <v>14</v>
      </c>
      <c r="J110" s="5">
        <f t="shared" si="2"/>
        <v>241.02</v>
      </c>
    </row>
    <row r="111" spans="1:10" x14ac:dyDescent="0.2">
      <c r="A111" s="2">
        <v>44880</v>
      </c>
      <c r="B111" s="1" t="s">
        <v>206</v>
      </c>
      <c r="C111" s="2"/>
      <c r="D111" s="3">
        <v>3.15</v>
      </c>
      <c r="E111" s="1" t="s">
        <v>33</v>
      </c>
      <c r="F111" s="1" t="s">
        <v>78</v>
      </c>
      <c r="G111" s="1" t="s">
        <v>9</v>
      </c>
      <c r="H111" s="1" t="s">
        <v>521</v>
      </c>
      <c r="I111" s="1" t="s">
        <v>14</v>
      </c>
      <c r="J111" s="5">
        <f t="shared" si="2"/>
        <v>6.3</v>
      </c>
    </row>
    <row r="112" spans="1:10" x14ac:dyDescent="0.2">
      <c r="A112" s="2">
        <v>44895</v>
      </c>
      <c r="B112" s="1" t="s">
        <v>206</v>
      </c>
      <c r="C112" s="2"/>
      <c r="D112" s="3">
        <v>-631.91999999999996</v>
      </c>
      <c r="E112" s="1" t="s">
        <v>33</v>
      </c>
      <c r="F112" s="1" t="s">
        <v>78</v>
      </c>
      <c r="G112" s="1" t="s">
        <v>25</v>
      </c>
      <c r="H112" s="1" t="s">
        <v>520</v>
      </c>
      <c r="I112" s="1" t="s">
        <v>14</v>
      </c>
      <c r="J112" s="5">
        <f t="shared" si="2"/>
        <v>-1263.8399999999999</v>
      </c>
    </row>
    <row r="113" spans="1:10" x14ac:dyDescent="0.2">
      <c r="A113" s="2">
        <v>44895</v>
      </c>
      <c r="B113" s="1" t="s">
        <v>206</v>
      </c>
      <c r="C113" s="2"/>
      <c r="D113" s="3">
        <v>631.91999999999996</v>
      </c>
      <c r="E113" s="1" t="s">
        <v>33</v>
      </c>
      <c r="F113" s="1" t="s">
        <v>78</v>
      </c>
      <c r="G113" s="1" t="s">
        <v>9</v>
      </c>
      <c r="H113" s="1" t="s">
        <v>519</v>
      </c>
      <c r="I113" s="1" t="s">
        <v>14</v>
      </c>
      <c r="J113" s="5">
        <f t="shared" si="2"/>
        <v>1263.8399999999999</v>
      </c>
    </row>
    <row r="114" spans="1:10" x14ac:dyDescent="0.2">
      <c r="A114" s="2">
        <v>44880</v>
      </c>
      <c r="B114" s="1" t="s">
        <v>206</v>
      </c>
      <c r="C114" s="2"/>
      <c r="D114" s="3">
        <v>1015.91</v>
      </c>
      <c r="E114" s="1" t="s">
        <v>35</v>
      </c>
      <c r="F114" s="1" t="s">
        <v>127</v>
      </c>
      <c r="G114" s="1" t="s">
        <v>9</v>
      </c>
      <c r="H114" s="1" t="s">
        <v>518</v>
      </c>
      <c r="I114" s="1" t="s">
        <v>14</v>
      </c>
      <c r="J114" s="5">
        <f t="shared" si="2"/>
        <v>2031.82</v>
      </c>
    </row>
    <row r="115" spans="1:10" x14ac:dyDescent="0.2">
      <c r="A115" s="2">
        <v>44893</v>
      </c>
      <c r="B115" s="1" t="s">
        <v>206</v>
      </c>
      <c r="C115" s="2"/>
      <c r="D115" s="3">
        <v>1193.06</v>
      </c>
      <c r="E115" s="1" t="s">
        <v>35</v>
      </c>
      <c r="F115" s="1" t="s">
        <v>127</v>
      </c>
      <c r="G115" s="1" t="s">
        <v>9</v>
      </c>
      <c r="H115" s="1" t="s">
        <v>517</v>
      </c>
      <c r="I115" s="1" t="s">
        <v>14</v>
      </c>
      <c r="J115" s="5">
        <f t="shared" si="2"/>
        <v>2386.12</v>
      </c>
    </row>
    <row r="116" spans="1:10" x14ac:dyDescent="0.2">
      <c r="A116" s="2">
        <v>44895</v>
      </c>
      <c r="B116" s="1" t="s">
        <v>206</v>
      </c>
      <c r="C116" s="2"/>
      <c r="D116" s="3">
        <v>743.09</v>
      </c>
      <c r="E116" s="1" t="s">
        <v>35</v>
      </c>
      <c r="F116" s="1" t="s">
        <v>127</v>
      </c>
      <c r="G116" s="1" t="s">
        <v>9</v>
      </c>
      <c r="H116" s="1" t="s">
        <v>516</v>
      </c>
      <c r="I116" s="1" t="s">
        <v>14</v>
      </c>
      <c r="J116" s="5">
        <f t="shared" si="2"/>
        <v>1486.18</v>
      </c>
    </row>
    <row r="117" spans="1:10" x14ac:dyDescent="0.2">
      <c r="A117" s="2">
        <v>44930</v>
      </c>
      <c r="B117" s="1" t="s">
        <v>198</v>
      </c>
      <c r="C117" s="2">
        <v>44962</v>
      </c>
      <c r="D117" s="3">
        <v>48.69</v>
      </c>
      <c r="E117" s="1" t="s">
        <v>172</v>
      </c>
      <c r="F117" s="1" t="s">
        <v>173</v>
      </c>
      <c r="G117" s="1" t="s">
        <v>9</v>
      </c>
      <c r="H117" s="1" t="s">
        <v>210</v>
      </c>
      <c r="I117" s="1" t="s">
        <v>131</v>
      </c>
      <c r="J117" s="5">
        <f t="shared" si="2"/>
        <v>1558.08</v>
      </c>
    </row>
    <row r="118" spans="1:10" x14ac:dyDescent="0.2">
      <c r="A118" s="2">
        <v>44933</v>
      </c>
      <c r="B118" s="1" t="s">
        <v>214</v>
      </c>
      <c r="C118" s="2">
        <v>44962</v>
      </c>
      <c r="D118" s="3">
        <v>26.15</v>
      </c>
      <c r="E118" s="1" t="s">
        <v>211</v>
      </c>
      <c r="F118" s="1" t="s">
        <v>212</v>
      </c>
      <c r="G118" s="1" t="s">
        <v>9</v>
      </c>
      <c r="H118" s="1" t="s">
        <v>213</v>
      </c>
      <c r="I118" s="1" t="s">
        <v>39</v>
      </c>
      <c r="J118" s="5">
        <f t="shared" si="2"/>
        <v>758.34999999999991</v>
      </c>
    </row>
    <row r="119" spans="1:10" x14ac:dyDescent="0.2">
      <c r="A119" s="2">
        <v>44940</v>
      </c>
      <c r="B119" s="1" t="s">
        <v>200</v>
      </c>
      <c r="C119" s="2">
        <v>44962</v>
      </c>
      <c r="D119" s="3">
        <v>17.38</v>
      </c>
      <c r="E119" s="1" t="s">
        <v>211</v>
      </c>
      <c r="F119" s="1" t="s">
        <v>212</v>
      </c>
      <c r="G119" s="1" t="s">
        <v>9</v>
      </c>
      <c r="H119" s="1" t="s">
        <v>215</v>
      </c>
      <c r="I119" s="1" t="s">
        <v>83</v>
      </c>
      <c r="J119" s="5">
        <f t="shared" si="2"/>
        <v>382.35999999999996</v>
      </c>
    </row>
    <row r="120" spans="1:10" x14ac:dyDescent="0.2">
      <c r="A120" s="2">
        <v>44952</v>
      </c>
      <c r="B120" s="1" t="s">
        <v>217</v>
      </c>
      <c r="C120" s="2">
        <v>44962</v>
      </c>
      <c r="D120" s="3">
        <v>27.5</v>
      </c>
      <c r="E120" s="1" t="s">
        <v>211</v>
      </c>
      <c r="F120" s="1" t="s">
        <v>212</v>
      </c>
      <c r="G120" s="1" t="s">
        <v>9</v>
      </c>
      <c r="H120" s="1" t="s">
        <v>216</v>
      </c>
      <c r="I120" s="1" t="s">
        <v>22</v>
      </c>
      <c r="J120" s="5">
        <f t="shared" ref="J120:J156" si="3">D120*I120</f>
        <v>275</v>
      </c>
    </row>
    <row r="121" spans="1:10" x14ac:dyDescent="0.2">
      <c r="A121" s="2"/>
      <c r="B121" s="1" t="s">
        <v>187</v>
      </c>
      <c r="C121" s="2">
        <v>44967</v>
      </c>
      <c r="D121" s="3">
        <v>1476.58</v>
      </c>
      <c r="E121" s="1" t="s">
        <v>188</v>
      </c>
      <c r="F121" s="1"/>
      <c r="G121" s="1"/>
      <c r="H121" s="1"/>
      <c r="I121" s="1"/>
      <c r="J121" s="5">
        <f t="shared" si="3"/>
        <v>0</v>
      </c>
    </row>
    <row r="122" spans="1:10" x14ac:dyDescent="0.2">
      <c r="A122" s="2">
        <v>44905</v>
      </c>
      <c r="B122" s="1" t="s">
        <v>500</v>
      </c>
      <c r="C122" s="2"/>
      <c r="D122" s="3">
        <v>6.77</v>
      </c>
      <c r="E122" s="1" t="s">
        <v>80</v>
      </c>
      <c r="F122" s="1" t="s">
        <v>81</v>
      </c>
      <c r="G122" s="1" t="s">
        <v>9</v>
      </c>
      <c r="H122" s="1" t="s">
        <v>515</v>
      </c>
      <c r="I122" s="1" t="s">
        <v>131</v>
      </c>
      <c r="J122" s="5">
        <f t="shared" si="3"/>
        <v>216.64</v>
      </c>
    </row>
    <row r="123" spans="1:10" x14ac:dyDescent="0.2">
      <c r="A123" s="2">
        <v>44907</v>
      </c>
      <c r="B123" s="1" t="s">
        <v>195</v>
      </c>
      <c r="C123" s="2"/>
      <c r="D123" s="3">
        <v>56.74</v>
      </c>
      <c r="E123" s="1" t="s">
        <v>80</v>
      </c>
      <c r="F123" s="1" t="s">
        <v>81</v>
      </c>
      <c r="G123" s="1" t="s">
        <v>9</v>
      </c>
      <c r="H123" s="1" t="s">
        <v>514</v>
      </c>
      <c r="I123" s="1" t="s">
        <v>24</v>
      </c>
      <c r="J123" s="5">
        <f t="shared" si="3"/>
        <v>1702.2</v>
      </c>
    </row>
    <row r="124" spans="1:10" x14ac:dyDescent="0.2">
      <c r="A124" s="2">
        <v>44909</v>
      </c>
      <c r="B124" s="1" t="s">
        <v>196</v>
      </c>
      <c r="C124" s="2"/>
      <c r="D124" s="3">
        <v>69.44</v>
      </c>
      <c r="E124" s="1" t="s">
        <v>80</v>
      </c>
      <c r="F124" s="1" t="s">
        <v>81</v>
      </c>
      <c r="G124" s="1" t="s">
        <v>9</v>
      </c>
      <c r="H124" s="1" t="s">
        <v>513</v>
      </c>
      <c r="I124" s="1" t="s">
        <v>66</v>
      </c>
      <c r="J124" s="5">
        <f t="shared" si="3"/>
        <v>1944.32</v>
      </c>
    </row>
    <row r="125" spans="1:10" x14ac:dyDescent="0.2">
      <c r="A125" s="2">
        <v>44910</v>
      </c>
      <c r="B125" s="1" t="s">
        <v>200</v>
      </c>
      <c r="C125" s="2"/>
      <c r="D125" s="3">
        <v>21.75</v>
      </c>
      <c r="E125" s="1" t="s">
        <v>80</v>
      </c>
      <c r="F125" s="1" t="s">
        <v>81</v>
      </c>
      <c r="G125" s="1" t="s">
        <v>9</v>
      </c>
      <c r="H125" s="1" t="s">
        <v>512</v>
      </c>
      <c r="I125" s="1" t="s">
        <v>60</v>
      </c>
      <c r="J125" s="5">
        <f t="shared" si="3"/>
        <v>587.25</v>
      </c>
    </row>
    <row r="126" spans="1:10" x14ac:dyDescent="0.2">
      <c r="A126" s="2">
        <v>44911</v>
      </c>
      <c r="B126" s="1" t="s">
        <v>225</v>
      </c>
      <c r="C126" s="2"/>
      <c r="D126" s="3">
        <v>-636.66999999999996</v>
      </c>
      <c r="E126" s="1" t="s">
        <v>80</v>
      </c>
      <c r="F126" s="1" t="s">
        <v>81</v>
      </c>
      <c r="G126" s="1" t="s">
        <v>25</v>
      </c>
      <c r="H126" s="1" t="s">
        <v>511</v>
      </c>
      <c r="I126" s="1" t="s">
        <v>35</v>
      </c>
      <c r="J126" s="5">
        <f t="shared" si="3"/>
        <v>-16553.419999999998</v>
      </c>
    </row>
    <row r="127" spans="1:10" x14ac:dyDescent="0.2">
      <c r="A127" s="2">
        <v>44911</v>
      </c>
      <c r="B127" s="1" t="s">
        <v>225</v>
      </c>
      <c r="C127" s="2"/>
      <c r="D127" s="3">
        <v>636.66999999999996</v>
      </c>
      <c r="E127" s="1" t="s">
        <v>80</v>
      </c>
      <c r="F127" s="1" t="s">
        <v>81</v>
      </c>
      <c r="G127" s="1" t="s">
        <v>9</v>
      </c>
      <c r="H127" s="1" t="s">
        <v>510</v>
      </c>
      <c r="I127" s="1" t="s">
        <v>35</v>
      </c>
      <c r="J127" s="5">
        <f t="shared" si="3"/>
        <v>16553.419999999998</v>
      </c>
    </row>
    <row r="128" spans="1:10" x14ac:dyDescent="0.2">
      <c r="A128" s="2">
        <v>44911</v>
      </c>
      <c r="B128" s="1" t="s">
        <v>225</v>
      </c>
      <c r="C128" s="2"/>
      <c r="D128" s="3">
        <v>11.72</v>
      </c>
      <c r="E128" s="1" t="s">
        <v>80</v>
      </c>
      <c r="F128" s="1" t="s">
        <v>81</v>
      </c>
      <c r="G128" s="1" t="s">
        <v>9</v>
      </c>
      <c r="H128" s="1" t="s">
        <v>509</v>
      </c>
      <c r="I128" s="1" t="s">
        <v>35</v>
      </c>
      <c r="J128" s="5">
        <f t="shared" si="3"/>
        <v>304.72000000000003</v>
      </c>
    </row>
    <row r="129" spans="1:10" x14ac:dyDescent="0.2">
      <c r="A129" s="2">
        <v>44917</v>
      </c>
      <c r="B129" s="1" t="s">
        <v>218</v>
      </c>
      <c r="C129" s="2"/>
      <c r="D129" s="3">
        <v>27.25</v>
      </c>
      <c r="E129" s="1" t="s">
        <v>80</v>
      </c>
      <c r="F129" s="1" t="s">
        <v>81</v>
      </c>
      <c r="G129" s="1" t="s">
        <v>9</v>
      </c>
      <c r="H129" s="1" t="s">
        <v>508</v>
      </c>
      <c r="I129" s="1" t="s">
        <v>41</v>
      </c>
      <c r="J129" s="5">
        <f t="shared" si="3"/>
        <v>545</v>
      </c>
    </row>
    <row r="130" spans="1:10" x14ac:dyDescent="0.2">
      <c r="A130" s="2">
        <v>44917</v>
      </c>
      <c r="B130" s="1" t="s">
        <v>218</v>
      </c>
      <c r="C130" s="2"/>
      <c r="D130" s="3">
        <v>150</v>
      </c>
      <c r="E130" s="1" t="s">
        <v>101</v>
      </c>
      <c r="F130" s="1" t="s">
        <v>102</v>
      </c>
      <c r="G130" s="1" t="s">
        <v>9</v>
      </c>
      <c r="H130" s="1" t="s">
        <v>507</v>
      </c>
      <c r="I130" s="1" t="s">
        <v>41</v>
      </c>
      <c r="J130" s="5">
        <f t="shared" si="3"/>
        <v>3000</v>
      </c>
    </row>
    <row r="131" spans="1:10" x14ac:dyDescent="0.2">
      <c r="A131" s="2">
        <v>44919</v>
      </c>
      <c r="B131" s="1" t="s">
        <v>202</v>
      </c>
      <c r="C131" s="2"/>
      <c r="D131" s="3">
        <v>544.94000000000005</v>
      </c>
      <c r="E131" s="1" t="s">
        <v>80</v>
      </c>
      <c r="F131" s="1" t="s">
        <v>81</v>
      </c>
      <c r="G131" s="1" t="s">
        <v>9</v>
      </c>
      <c r="H131" s="1" t="s">
        <v>506</v>
      </c>
      <c r="I131" s="1" t="s">
        <v>32</v>
      </c>
      <c r="J131" s="5">
        <f t="shared" si="3"/>
        <v>9808.9200000000019</v>
      </c>
    </row>
    <row r="132" spans="1:10" x14ac:dyDescent="0.2">
      <c r="A132" s="2">
        <v>44929</v>
      </c>
      <c r="B132" s="1" t="s">
        <v>209</v>
      </c>
      <c r="C132" s="2"/>
      <c r="D132" s="3">
        <v>13.18</v>
      </c>
      <c r="E132" s="1" t="s">
        <v>80</v>
      </c>
      <c r="F132" s="1" t="s">
        <v>81</v>
      </c>
      <c r="G132" s="1" t="s">
        <v>9</v>
      </c>
      <c r="H132" s="1" t="s">
        <v>505</v>
      </c>
      <c r="I132" s="1" t="s">
        <v>12</v>
      </c>
      <c r="J132" s="5">
        <f t="shared" si="3"/>
        <v>105.44</v>
      </c>
    </row>
    <row r="133" spans="1:10" x14ac:dyDescent="0.2">
      <c r="A133" s="2">
        <v>44930</v>
      </c>
      <c r="B133" s="1" t="s">
        <v>333</v>
      </c>
      <c r="C133" s="2"/>
      <c r="D133" s="3">
        <v>54</v>
      </c>
      <c r="E133" s="1" t="s">
        <v>80</v>
      </c>
      <c r="F133" s="1" t="s">
        <v>81</v>
      </c>
      <c r="G133" s="1" t="s">
        <v>9</v>
      </c>
      <c r="H133" s="1" t="s">
        <v>504</v>
      </c>
      <c r="I133" s="1" t="s">
        <v>8</v>
      </c>
      <c r="J133" s="5">
        <f t="shared" si="3"/>
        <v>378</v>
      </c>
    </row>
    <row r="134" spans="1:10" x14ac:dyDescent="0.2">
      <c r="A134" s="2">
        <v>44930</v>
      </c>
      <c r="B134" s="1" t="s">
        <v>333</v>
      </c>
      <c r="C134" s="2"/>
      <c r="D134" s="3">
        <v>161.41</v>
      </c>
      <c r="E134" s="1" t="s">
        <v>80</v>
      </c>
      <c r="F134" s="1" t="s">
        <v>81</v>
      </c>
      <c r="G134" s="1" t="s">
        <v>9</v>
      </c>
      <c r="H134" s="1" t="s">
        <v>503</v>
      </c>
      <c r="I134" s="1" t="s">
        <v>8</v>
      </c>
      <c r="J134" s="5">
        <f t="shared" si="3"/>
        <v>1129.8699999999999</v>
      </c>
    </row>
    <row r="135" spans="1:10" x14ac:dyDescent="0.2">
      <c r="A135" s="2">
        <v>44930</v>
      </c>
      <c r="B135" s="1" t="s">
        <v>333</v>
      </c>
      <c r="C135" s="2"/>
      <c r="D135" s="3">
        <v>20.82</v>
      </c>
      <c r="E135" s="1" t="s">
        <v>80</v>
      </c>
      <c r="F135" s="1" t="s">
        <v>81</v>
      </c>
      <c r="G135" s="1" t="s">
        <v>9</v>
      </c>
      <c r="H135" s="1" t="s">
        <v>502</v>
      </c>
      <c r="I135" s="1" t="s">
        <v>8</v>
      </c>
      <c r="J135" s="5">
        <f t="shared" si="3"/>
        <v>145.74</v>
      </c>
    </row>
    <row r="136" spans="1:10" x14ac:dyDescent="0.2">
      <c r="A136" s="2">
        <v>44931</v>
      </c>
      <c r="B136" s="1" t="s">
        <v>415</v>
      </c>
      <c r="C136" s="2"/>
      <c r="D136" s="3">
        <v>46.22</v>
      </c>
      <c r="E136" s="1" t="s">
        <v>80</v>
      </c>
      <c r="F136" s="1" t="s">
        <v>81</v>
      </c>
      <c r="G136" s="1" t="s">
        <v>9</v>
      </c>
      <c r="H136" s="1" t="s">
        <v>501</v>
      </c>
      <c r="I136" s="1" t="s">
        <v>15</v>
      </c>
      <c r="J136" s="5">
        <f t="shared" si="3"/>
        <v>277.32</v>
      </c>
    </row>
    <row r="137" spans="1:10" x14ac:dyDescent="0.2">
      <c r="A137" s="2"/>
      <c r="B137" s="1" t="s">
        <v>187</v>
      </c>
      <c r="C137" s="2">
        <v>44967</v>
      </c>
      <c r="D137" s="3"/>
      <c r="E137" s="1" t="s">
        <v>151</v>
      </c>
      <c r="F137" s="1" t="s">
        <v>152</v>
      </c>
      <c r="G137" s="1"/>
      <c r="H137" s="1"/>
      <c r="I137" s="1"/>
      <c r="J137" s="5">
        <f t="shared" si="3"/>
        <v>0</v>
      </c>
    </row>
    <row r="138" spans="1:10" x14ac:dyDescent="0.2">
      <c r="A138" s="2">
        <v>44935</v>
      </c>
      <c r="B138" s="1" t="s">
        <v>500</v>
      </c>
      <c r="C138" s="2"/>
      <c r="D138" s="3">
        <v>5700</v>
      </c>
      <c r="E138" s="1"/>
      <c r="F138" s="1"/>
      <c r="G138" s="1" t="s">
        <v>16</v>
      </c>
      <c r="H138" s="1" t="s">
        <v>367</v>
      </c>
      <c r="I138" s="1" t="s">
        <v>131</v>
      </c>
      <c r="J138" s="5">
        <f t="shared" si="3"/>
        <v>182400</v>
      </c>
    </row>
    <row r="139" spans="1:10" x14ac:dyDescent="0.2">
      <c r="A139" s="2">
        <v>44935</v>
      </c>
      <c r="B139" s="1" t="s">
        <v>500</v>
      </c>
      <c r="C139" s="2"/>
      <c r="D139" s="3">
        <v>10493.99</v>
      </c>
      <c r="E139" s="1"/>
      <c r="F139" s="1"/>
      <c r="G139" s="1" t="s">
        <v>16</v>
      </c>
      <c r="H139" s="1" t="s">
        <v>222</v>
      </c>
      <c r="I139" s="1" t="s">
        <v>131</v>
      </c>
      <c r="J139" s="5">
        <f t="shared" si="3"/>
        <v>335807.68</v>
      </c>
    </row>
    <row r="140" spans="1:10" x14ac:dyDescent="0.2">
      <c r="A140" s="2"/>
      <c r="B140" s="1" t="s">
        <v>187</v>
      </c>
      <c r="C140" s="2">
        <v>44970</v>
      </c>
      <c r="D140" s="3">
        <v>2567.64</v>
      </c>
      <c r="E140" s="1" t="s">
        <v>37</v>
      </c>
      <c r="F140" s="1" t="s">
        <v>38</v>
      </c>
      <c r="G140" s="1"/>
      <c r="H140" s="1"/>
      <c r="I140" s="1"/>
      <c r="J140" s="5">
        <f t="shared" si="3"/>
        <v>0</v>
      </c>
    </row>
    <row r="141" spans="1:10" x14ac:dyDescent="0.2">
      <c r="A141" s="2">
        <v>44897</v>
      </c>
      <c r="B141" s="1" t="s">
        <v>498</v>
      </c>
      <c r="C141" s="2"/>
      <c r="D141" s="3">
        <v>137.91</v>
      </c>
      <c r="E141" s="1"/>
      <c r="F141" s="1"/>
      <c r="G141" s="1" t="s">
        <v>9</v>
      </c>
      <c r="H141" s="1" t="s">
        <v>499</v>
      </c>
      <c r="I141" s="1" t="s">
        <v>76</v>
      </c>
      <c r="J141" s="5">
        <f t="shared" si="3"/>
        <v>5930.13</v>
      </c>
    </row>
    <row r="142" spans="1:10" x14ac:dyDescent="0.2">
      <c r="A142" s="2">
        <v>44898</v>
      </c>
      <c r="B142" s="1" t="s">
        <v>496</v>
      </c>
      <c r="C142" s="2"/>
      <c r="D142" s="3">
        <v>151.88999999999999</v>
      </c>
      <c r="E142" s="1"/>
      <c r="F142" s="1"/>
      <c r="G142" s="1" t="s">
        <v>9</v>
      </c>
      <c r="H142" s="1" t="s">
        <v>497</v>
      </c>
      <c r="I142" s="1" t="s">
        <v>79</v>
      </c>
      <c r="J142" s="5">
        <f t="shared" si="3"/>
        <v>6379.3799999999992</v>
      </c>
    </row>
    <row r="143" spans="1:10" x14ac:dyDescent="0.2">
      <c r="A143" s="2">
        <v>44902</v>
      </c>
      <c r="B143" s="1" t="s">
        <v>353</v>
      </c>
      <c r="C143" s="2"/>
      <c r="D143" s="3">
        <v>29.55</v>
      </c>
      <c r="E143" s="1"/>
      <c r="F143" s="1"/>
      <c r="G143" s="1" t="s">
        <v>16</v>
      </c>
      <c r="H143" s="1" t="s">
        <v>495</v>
      </c>
      <c r="I143" s="1" t="s">
        <v>92</v>
      </c>
      <c r="J143" s="5">
        <f t="shared" si="3"/>
        <v>1122.9000000000001</v>
      </c>
    </row>
    <row r="144" spans="1:10" x14ac:dyDescent="0.2">
      <c r="A144" s="2">
        <v>44902</v>
      </c>
      <c r="B144" s="1" t="s">
        <v>353</v>
      </c>
      <c r="C144" s="2"/>
      <c r="D144" s="3">
        <v>188.93</v>
      </c>
      <c r="E144" s="1"/>
      <c r="F144" s="1"/>
      <c r="G144" s="1" t="s">
        <v>9</v>
      </c>
      <c r="H144" s="1" t="s">
        <v>494</v>
      </c>
      <c r="I144" s="1" t="s">
        <v>92</v>
      </c>
      <c r="J144" s="5">
        <f t="shared" si="3"/>
        <v>7179.34</v>
      </c>
    </row>
    <row r="145" spans="1:10" x14ac:dyDescent="0.2">
      <c r="A145" s="2">
        <v>44902</v>
      </c>
      <c r="B145" s="1" t="s">
        <v>353</v>
      </c>
      <c r="C145" s="2"/>
      <c r="D145" s="3">
        <v>-29.55</v>
      </c>
      <c r="E145" s="1"/>
      <c r="F145" s="1"/>
      <c r="G145" s="1" t="s">
        <v>18</v>
      </c>
      <c r="H145" s="1" t="s">
        <v>493</v>
      </c>
      <c r="I145" s="1" t="s">
        <v>92</v>
      </c>
      <c r="J145" s="5">
        <f t="shared" si="3"/>
        <v>-1122.9000000000001</v>
      </c>
    </row>
    <row r="146" spans="1:10" x14ac:dyDescent="0.2">
      <c r="A146" s="2">
        <v>44902</v>
      </c>
      <c r="B146" s="1" t="s">
        <v>353</v>
      </c>
      <c r="C146" s="2"/>
      <c r="D146" s="3">
        <v>24.22</v>
      </c>
      <c r="E146" s="1"/>
      <c r="F146" s="1"/>
      <c r="G146" s="1" t="s">
        <v>9</v>
      </c>
      <c r="H146" s="1" t="s">
        <v>492</v>
      </c>
      <c r="I146" s="1" t="s">
        <v>92</v>
      </c>
      <c r="J146" s="5">
        <f t="shared" si="3"/>
        <v>920.3599999999999</v>
      </c>
    </row>
    <row r="147" spans="1:10" x14ac:dyDescent="0.2">
      <c r="A147" s="2">
        <v>44904</v>
      </c>
      <c r="B147" s="1" t="s">
        <v>490</v>
      </c>
      <c r="C147" s="2"/>
      <c r="D147" s="3">
        <v>97.3</v>
      </c>
      <c r="E147" s="1"/>
      <c r="F147" s="1"/>
      <c r="G147" s="1" t="s">
        <v>9</v>
      </c>
      <c r="H147" s="1" t="s">
        <v>491</v>
      </c>
      <c r="I147" s="1" t="s">
        <v>73</v>
      </c>
      <c r="J147" s="5">
        <f t="shared" si="3"/>
        <v>3502.7999999999997</v>
      </c>
    </row>
    <row r="148" spans="1:10" x14ac:dyDescent="0.2">
      <c r="A148" s="2">
        <v>44909</v>
      </c>
      <c r="B148" s="1" t="s">
        <v>196</v>
      </c>
      <c r="C148" s="2"/>
      <c r="D148" s="3">
        <v>39.1</v>
      </c>
      <c r="E148" s="1"/>
      <c r="F148" s="1"/>
      <c r="G148" s="1" t="s">
        <v>9</v>
      </c>
      <c r="H148" s="1" t="s">
        <v>489</v>
      </c>
      <c r="I148" s="1" t="s">
        <v>36</v>
      </c>
      <c r="J148" s="5">
        <f t="shared" si="3"/>
        <v>1212.1000000000001</v>
      </c>
    </row>
    <row r="149" spans="1:10" x14ac:dyDescent="0.2">
      <c r="A149" s="2">
        <v>44911</v>
      </c>
      <c r="B149" s="1" t="s">
        <v>225</v>
      </c>
      <c r="C149" s="2"/>
      <c r="D149" s="3">
        <v>170.75</v>
      </c>
      <c r="E149" s="1"/>
      <c r="F149" s="1"/>
      <c r="G149" s="1" t="s">
        <v>9</v>
      </c>
      <c r="H149" s="1" t="s">
        <v>488</v>
      </c>
      <c r="I149" s="1" t="s">
        <v>39</v>
      </c>
      <c r="J149" s="5">
        <f t="shared" si="3"/>
        <v>4951.75</v>
      </c>
    </row>
    <row r="150" spans="1:10" x14ac:dyDescent="0.2">
      <c r="A150" s="2">
        <v>44911</v>
      </c>
      <c r="B150" s="1" t="s">
        <v>225</v>
      </c>
      <c r="C150" s="2"/>
      <c r="D150" s="3">
        <v>118.52</v>
      </c>
      <c r="E150" s="1"/>
      <c r="F150" s="1"/>
      <c r="G150" s="1" t="s">
        <v>9</v>
      </c>
      <c r="H150" s="1" t="s">
        <v>487</v>
      </c>
      <c r="I150" s="1" t="s">
        <v>39</v>
      </c>
      <c r="J150" s="5">
        <f t="shared" si="3"/>
        <v>3437.08</v>
      </c>
    </row>
    <row r="151" spans="1:10" x14ac:dyDescent="0.2">
      <c r="A151" s="2">
        <v>44912</v>
      </c>
      <c r="B151" s="1" t="s">
        <v>199</v>
      </c>
      <c r="C151" s="2"/>
      <c r="D151" s="3">
        <v>108.69</v>
      </c>
      <c r="E151" s="1"/>
      <c r="F151" s="1"/>
      <c r="G151" s="1" t="s">
        <v>9</v>
      </c>
      <c r="H151" s="1" t="s">
        <v>486</v>
      </c>
      <c r="I151" s="1" t="s">
        <v>66</v>
      </c>
      <c r="J151" s="5">
        <f t="shared" si="3"/>
        <v>3043.3199999999997</v>
      </c>
    </row>
    <row r="152" spans="1:10" x14ac:dyDescent="0.2">
      <c r="A152" s="2">
        <v>44912</v>
      </c>
      <c r="B152" s="1" t="s">
        <v>199</v>
      </c>
      <c r="C152" s="2"/>
      <c r="D152" s="3">
        <v>-348.77</v>
      </c>
      <c r="E152" s="1"/>
      <c r="F152" s="1"/>
      <c r="G152" s="1" t="s">
        <v>25</v>
      </c>
      <c r="H152" s="1" t="s">
        <v>485</v>
      </c>
      <c r="I152" s="1" t="s">
        <v>66</v>
      </c>
      <c r="J152" s="5">
        <f t="shared" si="3"/>
        <v>-9765.56</v>
      </c>
    </row>
    <row r="153" spans="1:10" x14ac:dyDescent="0.2">
      <c r="A153" s="2">
        <v>44912</v>
      </c>
      <c r="B153" s="1" t="s">
        <v>199</v>
      </c>
      <c r="C153" s="2"/>
      <c r="D153" s="3">
        <v>348.77</v>
      </c>
      <c r="E153" s="1"/>
      <c r="F153" s="1"/>
      <c r="G153" s="1" t="s">
        <v>9</v>
      </c>
      <c r="H153" s="1" t="s">
        <v>484</v>
      </c>
      <c r="I153" s="1" t="s">
        <v>66</v>
      </c>
      <c r="J153" s="5">
        <f t="shared" si="3"/>
        <v>9765.56</v>
      </c>
    </row>
    <row r="154" spans="1:10" x14ac:dyDescent="0.2">
      <c r="A154" s="2">
        <v>44912</v>
      </c>
      <c r="B154" s="1" t="s">
        <v>199</v>
      </c>
      <c r="C154" s="2"/>
      <c r="D154" s="3">
        <v>-108.69</v>
      </c>
      <c r="E154" s="1"/>
      <c r="F154" s="1"/>
      <c r="G154" s="1" t="s">
        <v>25</v>
      </c>
      <c r="H154" s="1" t="s">
        <v>483</v>
      </c>
      <c r="I154" s="1" t="s">
        <v>66</v>
      </c>
      <c r="J154" s="5">
        <f t="shared" si="3"/>
        <v>-3043.3199999999997</v>
      </c>
    </row>
    <row r="155" spans="1:10" x14ac:dyDescent="0.2">
      <c r="A155" s="2">
        <v>44936</v>
      </c>
      <c r="B155" s="1" t="s">
        <v>302</v>
      </c>
      <c r="C155" s="2"/>
      <c r="D155" s="3">
        <v>1051.32</v>
      </c>
      <c r="E155" s="1"/>
      <c r="F155" s="1"/>
      <c r="G155" s="1" t="s">
        <v>9</v>
      </c>
      <c r="H155" s="1" t="s">
        <v>482</v>
      </c>
      <c r="I155" s="1" t="s">
        <v>13</v>
      </c>
      <c r="J155" s="5">
        <f t="shared" si="3"/>
        <v>4205.28</v>
      </c>
    </row>
    <row r="156" spans="1:10" x14ac:dyDescent="0.2">
      <c r="A156" s="2">
        <v>44937</v>
      </c>
      <c r="B156" s="1" t="s">
        <v>224</v>
      </c>
      <c r="C156" s="2"/>
      <c r="D156" s="3">
        <v>587.70000000000005</v>
      </c>
      <c r="E156" s="1"/>
      <c r="F156" s="1"/>
      <c r="G156" s="1" t="s">
        <v>9</v>
      </c>
      <c r="H156" s="1" t="s">
        <v>481</v>
      </c>
      <c r="I156" s="1" t="s">
        <v>21</v>
      </c>
      <c r="J156" s="5">
        <f t="shared" si="3"/>
        <v>1763.1000000000001</v>
      </c>
    </row>
    <row r="157" spans="1:10" x14ac:dyDescent="0.2">
      <c r="A157" s="2"/>
      <c r="B157" s="1" t="s">
        <v>187</v>
      </c>
      <c r="C157" s="2">
        <v>44978</v>
      </c>
      <c r="D157" s="3"/>
      <c r="E157" s="1" t="s">
        <v>120</v>
      </c>
      <c r="F157" s="1" t="s">
        <v>121</v>
      </c>
      <c r="G157" s="1"/>
      <c r="H157" s="1"/>
      <c r="I157" s="1"/>
      <c r="J157" s="5">
        <f t="shared" ref="J157:J180" si="4">D157*I157</f>
        <v>0</v>
      </c>
    </row>
    <row r="158" spans="1:10" x14ac:dyDescent="0.2">
      <c r="A158" s="2">
        <v>44918</v>
      </c>
      <c r="B158" s="1" t="s">
        <v>234</v>
      </c>
      <c r="C158" s="2"/>
      <c r="D158" s="3">
        <v>121.31</v>
      </c>
      <c r="E158" s="1"/>
      <c r="F158" s="1"/>
      <c r="G158" s="1" t="s">
        <v>9</v>
      </c>
      <c r="H158" s="1" t="s">
        <v>480</v>
      </c>
      <c r="I158" s="1" t="s">
        <v>24</v>
      </c>
      <c r="J158" s="5">
        <f t="shared" si="4"/>
        <v>3639.3</v>
      </c>
    </row>
    <row r="159" spans="1:10" x14ac:dyDescent="0.2">
      <c r="A159" s="2">
        <v>44918</v>
      </c>
      <c r="B159" s="1" t="s">
        <v>234</v>
      </c>
      <c r="C159" s="2"/>
      <c r="D159" s="3">
        <v>90.74</v>
      </c>
      <c r="E159" s="1"/>
      <c r="F159" s="1"/>
      <c r="G159" s="1" t="s">
        <v>9</v>
      </c>
      <c r="H159" s="1" t="s">
        <v>479</v>
      </c>
      <c r="I159" s="1" t="s">
        <v>24</v>
      </c>
      <c r="J159" s="5">
        <f t="shared" si="4"/>
        <v>2722.2</v>
      </c>
    </row>
    <row r="160" spans="1:10" x14ac:dyDescent="0.2">
      <c r="A160" s="2"/>
      <c r="B160" s="1" t="s">
        <v>187</v>
      </c>
      <c r="C160" s="2">
        <v>44984</v>
      </c>
      <c r="D160" s="3"/>
      <c r="E160" s="1" t="s">
        <v>157</v>
      </c>
      <c r="F160" s="1" t="s">
        <v>158</v>
      </c>
      <c r="G160" s="1"/>
      <c r="H160" s="1"/>
      <c r="I160" s="1"/>
      <c r="J160" s="5">
        <f t="shared" si="4"/>
        <v>0</v>
      </c>
    </row>
    <row r="161" spans="1:10" x14ac:dyDescent="0.2">
      <c r="A161" s="2">
        <v>44895</v>
      </c>
      <c r="B161" s="1" t="s">
        <v>206</v>
      </c>
      <c r="C161" s="2"/>
      <c r="D161" s="3">
        <v>300.07</v>
      </c>
      <c r="E161" s="1"/>
      <c r="F161" s="1"/>
      <c r="G161" s="1" t="s">
        <v>9</v>
      </c>
      <c r="H161" s="1" t="s">
        <v>478</v>
      </c>
      <c r="I161" s="1" t="s">
        <v>39</v>
      </c>
      <c r="J161" s="5">
        <f t="shared" si="4"/>
        <v>8702.0300000000007</v>
      </c>
    </row>
    <row r="162" spans="1:10" x14ac:dyDescent="0.2">
      <c r="A162" s="2">
        <v>44978</v>
      </c>
      <c r="B162" s="1" t="s">
        <v>231</v>
      </c>
      <c r="C162" s="2">
        <v>44987</v>
      </c>
      <c r="D162" s="3">
        <v>31.78</v>
      </c>
      <c r="E162" s="1" t="s">
        <v>235</v>
      </c>
      <c r="F162" s="1" t="s">
        <v>236</v>
      </c>
      <c r="G162" s="1" t="s">
        <v>9</v>
      </c>
      <c r="H162" s="1" t="s">
        <v>189</v>
      </c>
      <c r="I162" s="1" t="s">
        <v>84</v>
      </c>
      <c r="J162" s="5">
        <f t="shared" si="4"/>
        <v>286.02</v>
      </c>
    </row>
    <row r="163" spans="1:10" x14ac:dyDescent="0.2">
      <c r="A163" s="2"/>
      <c r="B163" s="1" t="s">
        <v>187</v>
      </c>
      <c r="C163" s="2">
        <v>44992</v>
      </c>
      <c r="D163" s="3"/>
      <c r="E163" s="1" t="s">
        <v>55</v>
      </c>
      <c r="F163" s="1" t="s">
        <v>56</v>
      </c>
      <c r="G163" s="1"/>
      <c r="H163" s="1"/>
      <c r="I163" s="1"/>
      <c r="J163" s="5">
        <f t="shared" si="4"/>
        <v>0</v>
      </c>
    </row>
    <row r="164" spans="1:10" x14ac:dyDescent="0.2">
      <c r="A164" s="2">
        <v>44880</v>
      </c>
      <c r="B164" s="1" t="s">
        <v>206</v>
      </c>
      <c r="C164" s="2"/>
      <c r="D164" s="3">
        <v>39</v>
      </c>
      <c r="E164" s="1"/>
      <c r="F164" s="1"/>
      <c r="G164" s="1" t="s">
        <v>57</v>
      </c>
      <c r="H164" s="1" t="s">
        <v>477</v>
      </c>
      <c r="I164" s="1" t="s">
        <v>69</v>
      </c>
      <c r="J164" s="5">
        <f t="shared" si="4"/>
        <v>1443</v>
      </c>
    </row>
    <row r="165" spans="1:10" x14ac:dyDescent="0.2">
      <c r="A165" s="2">
        <v>44880</v>
      </c>
      <c r="B165" s="1" t="s">
        <v>206</v>
      </c>
      <c r="C165" s="2"/>
      <c r="D165" s="3">
        <v>39</v>
      </c>
      <c r="E165" s="1"/>
      <c r="F165" s="1"/>
      <c r="G165" s="1" t="s">
        <v>9</v>
      </c>
      <c r="H165" s="1" t="s">
        <v>476</v>
      </c>
      <c r="I165" s="1" t="s">
        <v>69</v>
      </c>
      <c r="J165" s="5">
        <f t="shared" si="4"/>
        <v>1443</v>
      </c>
    </row>
    <row r="166" spans="1:10" x14ac:dyDescent="0.2">
      <c r="A166" s="2">
        <v>44880</v>
      </c>
      <c r="B166" s="1" t="s">
        <v>206</v>
      </c>
      <c r="C166" s="2"/>
      <c r="D166" s="3">
        <v>12.5</v>
      </c>
      <c r="E166" s="1"/>
      <c r="F166" s="1"/>
      <c r="G166" s="1" t="s">
        <v>57</v>
      </c>
      <c r="H166" s="1" t="s">
        <v>475</v>
      </c>
      <c r="I166" s="1" t="s">
        <v>69</v>
      </c>
      <c r="J166" s="5">
        <f t="shared" si="4"/>
        <v>462.5</v>
      </c>
    </row>
    <row r="167" spans="1:10" x14ac:dyDescent="0.2">
      <c r="A167" s="2">
        <v>44880</v>
      </c>
      <c r="B167" s="1" t="s">
        <v>206</v>
      </c>
      <c r="C167" s="2"/>
      <c r="D167" s="3">
        <v>12.5</v>
      </c>
      <c r="E167" s="1"/>
      <c r="F167" s="1"/>
      <c r="G167" s="1" t="s">
        <v>57</v>
      </c>
      <c r="H167" s="1" t="s">
        <v>474</v>
      </c>
      <c r="I167" s="1" t="s">
        <v>69</v>
      </c>
      <c r="J167" s="5">
        <f t="shared" si="4"/>
        <v>462.5</v>
      </c>
    </row>
    <row r="168" spans="1:10" x14ac:dyDescent="0.2">
      <c r="A168" s="2">
        <v>44880</v>
      </c>
      <c r="B168" s="1" t="s">
        <v>206</v>
      </c>
      <c r="C168" s="2"/>
      <c r="D168" s="3">
        <v>12.5</v>
      </c>
      <c r="E168" s="1"/>
      <c r="F168" s="1"/>
      <c r="G168" s="1" t="s">
        <v>57</v>
      </c>
      <c r="H168" s="1" t="s">
        <v>473</v>
      </c>
      <c r="I168" s="1" t="s">
        <v>69</v>
      </c>
      <c r="J168" s="5">
        <f t="shared" si="4"/>
        <v>462.5</v>
      </c>
    </row>
    <row r="169" spans="1:10" x14ac:dyDescent="0.2">
      <c r="A169" s="2">
        <v>44880</v>
      </c>
      <c r="B169" s="1" t="s">
        <v>206</v>
      </c>
      <c r="C169" s="2"/>
      <c r="D169" s="3">
        <v>12.5</v>
      </c>
      <c r="E169" s="1"/>
      <c r="F169" s="1"/>
      <c r="G169" s="1" t="s">
        <v>57</v>
      </c>
      <c r="H169" s="1" t="s">
        <v>472</v>
      </c>
      <c r="I169" s="1" t="s">
        <v>69</v>
      </c>
      <c r="J169" s="5">
        <f t="shared" si="4"/>
        <v>462.5</v>
      </c>
    </row>
    <row r="170" spans="1:10" x14ac:dyDescent="0.2">
      <c r="A170" s="2">
        <v>44882</v>
      </c>
      <c r="B170" s="1" t="s">
        <v>206</v>
      </c>
      <c r="C170" s="2"/>
      <c r="D170" s="3">
        <v>21</v>
      </c>
      <c r="E170" s="1"/>
      <c r="F170" s="1"/>
      <c r="G170" s="1" t="s">
        <v>57</v>
      </c>
      <c r="H170" s="1" t="s">
        <v>471</v>
      </c>
      <c r="I170" s="1" t="s">
        <v>69</v>
      </c>
      <c r="J170" s="5">
        <f t="shared" si="4"/>
        <v>777</v>
      </c>
    </row>
    <row r="171" spans="1:10" x14ac:dyDescent="0.2">
      <c r="A171" s="2">
        <v>44887</v>
      </c>
      <c r="B171" s="1" t="s">
        <v>206</v>
      </c>
      <c r="C171" s="2"/>
      <c r="D171" s="3">
        <v>72</v>
      </c>
      <c r="E171" s="1"/>
      <c r="F171" s="1"/>
      <c r="G171" s="1" t="s">
        <v>57</v>
      </c>
      <c r="H171" s="1" t="s">
        <v>470</v>
      </c>
      <c r="I171" s="1" t="s">
        <v>69</v>
      </c>
      <c r="J171" s="5">
        <f t="shared" si="4"/>
        <v>2664</v>
      </c>
    </row>
    <row r="172" spans="1:10" x14ac:dyDescent="0.2">
      <c r="A172" s="2">
        <v>44887</v>
      </c>
      <c r="B172" s="1" t="s">
        <v>206</v>
      </c>
      <c r="C172" s="2"/>
      <c r="D172" s="3">
        <v>258.8</v>
      </c>
      <c r="E172" s="1"/>
      <c r="F172" s="1"/>
      <c r="G172" s="1" t="s">
        <v>57</v>
      </c>
      <c r="H172" s="1" t="s">
        <v>469</v>
      </c>
      <c r="I172" s="1" t="s">
        <v>69</v>
      </c>
      <c r="J172" s="5">
        <f t="shared" si="4"/>
        <v>9575.6</v>
      </c>
    </row>
    <row r="173" spans="1:10" x14ac:dyDescent="0.2">
      <c r="A173" s="2">
        <v>44887</v>
      </c>
      <c r="B173" s="1" t="s">
        <v>206</v>
      </c>
      <c r="C173" s="2"/>
      <c r="D173" s="3">
        <v>177.1</v>
      </c>
      <c r="E173" s="1"/>
      <c r="F173" s="1"/>
      <c r="G173" s="1" t="s">
        <v>57</v>
      </c>
      <c r="H173" s="1" t="s">
        <v>468</v>
      </c>
      <c r="I173" s="1" t="s">
        <v>69</v>
      </c>
      <c r="J173" s="5">
        <f t="shared" si="4"/>
        <v>6552.7</v>
      </c>
    </row>
    <row r="174" spans="1:10" x14ac:dyDescent="0.2">
      <c r="A174" s="2">
        <v>44887</v>
      </c>
      <c r="B174" s="1" t="s">
        <v>206</v>
      </c>
      <c r="C174" s="2"/>
      <c r="D174" s="3">
        <v>156</v>
      </c>
      <c r="E174" s="1"/>
      <c r="F174" s="1"/>
      <c r="G174" s="1" t="s">
        <v>9</v>
      </c>
      <c r="H174" s="1" t="s">
        <v>467</v>
      </c>
      <c r="I174" s="1" t="s">
        <v>69</v>
      </c>
      <c r="J174" s="5">
        <f t="shared" si="4"/>
        <v>5772</v>
      </c>
    </row>
    <row r="175" spans="1:10" x14ac:dyDescent="0.2">
      <c r="A175" s="2">
        <v>44917</v>
      </c>
      <c r="B175" s="1" t="s">
        <v>223</v>
      </c>
      <c r="C175" s="2"/>
      <c r="D175" s="3">
        <v>96.5</v>
      </c>
      <c r="E175" s="1"/>
      <c r="F175" s="1"/>
      <c r="G175" s="1" t="s">
        <v>57</v>
      </c>
      <c r="H175" s="1" t="s">
        <v>466</v>
      </c>
      <c r="I175" s="1" t="s">
        <v>15</v>
      </c>
      <c r="J175" s="5">
        <f t="shared" si="4"/>
        <v>579</v>
      </c>
    </row>
    <row r="176" spans="1:10" x14ac:dyDescent="0.2">
      <c r="A176" s="2">
        <v>44917</v>
      </c>
      <c r="B176" s="1" t="s">
        <v>223</v>
      </c>
      <c r="C176" s="2"/>
      <c r="D176" s="3">
        <v>259.5</v>
      </c>
      <c r="E176" s="1"/>
      <c r="F176" s="1"/>
      <c r="G176" s="1" t="s">
        <v>57</v>
      </c>
      <c r="H176" s="1" t="s">
        <v>465</v>
      </c>
      <c r="I176" s="1" t="s">
        <v>15</v>
      </c>
      <c r="J176" s="5">
        <f t="shared" si="4"/>
        <v>1557</v>
      </c>
    </row>
    <row r="177" spans="1:10" x14ac:dyDescent="0.2">
      <c r="A177" s="2">
        <v>44918</v>
      </c>
      <c r="B177" s="1" t="s">
        <v>223</v>
      </c>
      <c r="C177" s="2"/>
      <c r="D177" s="3">
        <v>76.599999999999994</v>
      </c>
      <c r="E177" s="1"/>
      <c r="F177" s="1"/>
      <c r="G177" s="1" t="s">
        <v>57</v>
      </c>
      <c r="H177" s="1" t="s">
        <v>464</v>
      </c>
      <c r="I177" s="1" t="s">
        <v>15</v>
      </c>
      <c r="J177" s="5">
        <f t="shared" si="4"/>
        <v>459.59999999999997</v>
      </c>
    </row>
    <row r="178" spans="1:10" x14ac:dyDescent="0.2">
      <c r="A178" s="2">
        <v>44918</v>
      </c>
      <c r="B178" s="1" t="s">
        <v>223</v>
      </c>
      <c r="C178" s="2"/>
      <c r="D178" s="3">
        <v>56.5</v>
      </c>
      <c r="E178" s="1"/>
      <c r="F178" s="1"/>
      <c r="G178" s="1" t="s">
        <v>57</v>
      </c>
      <c r="H178" s="1" t="s">
        <v>463</v>
      </c>
      <c r="I178" s="1" t="s">
        <v>15</v>
      </c>
      <c r="J178" s="5">
        <f t="shared" si="4"/>
        <v>339</v>
      </c>
    </row>
    <row r="179" spans="1:10" x14ac:dyDescent="0.2">
      <c r="A179" s="2">
        <v>44918</v>
      </c>
      <c r="B179" s="1" t="s">
        <v>223</v>
      </c>
      <c r="C179" s="2"/>
      <c r="D179" s="3">
        <v>133.5</v>
      </c>
      <c r="E179" s="1"/>
      <c r="F179" s="1"/>
      <c r="G179" s="1" t="s">
        <v>57</v>
      </c>
      <c r="H179" s="1" t="s">
        <v>462</v>
      </c>
      <c r="I179" s="1" t="s">
        <v>15</v>
      </c>
      <c r="J179" s="5">
        <f t="shared" si="4"/>
        <v>801</v>
      </c>
    </row>
    <row r="180" spans="1:10" x14ac:dyDescent="0.2">
      <c r="A180" s="2">
        <v>44918</v>
      </c>
      <c r="B180" s="1" t="s">
        <v>223</v>
      </c>
      <c r="C180" s="2"/>
      <c r="D180" s="3">
        <v>39</v>
      </c>
      <c r="E180" s="1"/>
      <c r="F180" s="1"/>
      <c r="G180" s="1" t="s">
        <v>9</v>
      </c>
      <c r="H180" s="1" t="s">
        <v>461</v>
      </c>
      <c r="I180" s="1" t="s">
        <v>15</v>
      </c>
      <c r="J180" s="5">
        <f t="shared" si="4"/>
        <v>234</v>
      </c>
    </row>
    <row r="181" spans="1:10" x14ac:dyDescent="0.2">
      <c r="A181" s="2">
        <v>44918</v>
      </c>
      <c r="B181" s="1" t="s">
        <v>223</v>
      </c>
      <c r="C181" s="2"/>
      <c r="D181" s="3">
        <v>24.5</v>
      </c>
      <c r="E181" s="1"/>
      <c r="F181" s="1"/>
      <c r="G181" s="1" t="s">
        <v>57</v>
      </c>
      <c r="H181" s="1" t="s">
        <v>460</v>
      </c>
      <c r="I181" s="1" t="s">
        <v>15</v>
      </c>
      <c r="J181" s="5">
        <f t="shared" ref="J181:J231" si="5">D181*I181</f>
        <v>147</v>
      </c>
    </row>
    <row r="182" spans="1:10" x14ac:dyDescent="0.2">
      <c r="A182" s="2">
        <v>44918</v>
      </c>
      <c r="B182" s="1" t="s">
        <v>223</v>
      </c>
      <c r="C182" s="2"/>
      <c r="D182" s="3">
        <v>7</v>
      </c>
      <c r="E182" s="1"/>
      <c r="F182" s="1"/>
      <c r="G182" s="1" t="s">
        <v>57</v>
      </c>
      <c r="H182" s="1" t="s">
        <v>459</v>
      </c>
      <c r="I182" s="1" t="s">
        <v>15</v>
      </c>
      <c r="J182" s="5">
        <f t="shared" si="5"/>
        <v>42</v>
      </c>
    </row>
    <row r="183" spans="1:10" x14ac:dyDescent="0.2">
      <c r="A183" s="2">
        <v>44918</v>
      </c>
      <c r="B183" s="1" t="s">
        <v>223</v>
      </c>
      <c r="C183" s="2"/>
      <c r="D183" s="3">
        <v>3.5</v>
      </c>
      <c r="E183" s="1"/>
      <c r="F183" s="1"/>
      <c r="G183" s="1" t="s">
        <v>57</v>
      </c>
      <c r="H183" s="1" t="s">
        <v>458</v>
      </c>
      <c r="I183" s="1" t="s">
        <v>15</v>
      </c>
      <c r="J183" s="5">
        <f t="shared" si="5"/>
        <v>21</v>
      </c>
    </row>
    <row r="184" spans="1:10" x14ac:dyDescent="0.2">
      <c r="A184" s="2">
        <v>44918</v>
      </c>
      <c r="B184" s="1" t="s">
        <v>223</v>
      </c>
      <c r="C184" s="2"/>
      <c r="D184" s="3">
        <v>10</v>
      </c>
      <c r="E184" s="1"/>
      <c r="F184" s="1"/>
      <c r="G184" s="1" t="s">
        <v>9</v>
      </c>
      <c r="H184" s="1" t="s">
        <v>457</v>
      </c>
      <c r="I184" s="1" t="s">
        <v>15</v>
      </c>
      <c r="J184" s="5">
        <f t="shared" si="5"/>
        <v>60</v>
      </c>
    </row>
    <row r="185" spans="1:10" x14ac:dyDescent="0.2">
      <c r="A185" s="2">
        <v>44918</v>
      </c>
      <c r="B185" s="1" t="s">
        <v>223</v>
      </c>
      <c r="C185" s="2"/>
      <c r="D185" s="3">
        <v>12.5</v>
      </c>
      <c r="E185" s="1"/>
      <c r="F185" s="1"/>
      <c r="G185" s="1" t="s">
        <v>57</v>
      </c>
      <c r="H185" s="1" t="s">
        <v>456</v>
      </c>
      <c r="I185" s="1" t="s">
        <v>15</v>
      </c>
      <c r="J185" s="5">
        <f t="shared" si="5"/>
        <v>75</v>
      </c>
    </row>
    <row r="186" spans="1:10" x14ac:dyDescent="0.2">
      <c r="A186" s="2">
        <v>44918</v>
      </c>
      <c r="B186" s="1" t="s">
        <v>223</v>
      </c>
      <c r="C186" s="2"/>
      <c r="D186" s="3">
        <v>39</v>
      </c>
      <c r="E186" s="1"/>
      <c r="F186" s="1"/>
      <c r="G186" s="1" t="s">
        <v>57</v>
      </c>
      <c r="H186" s="1" t="s">
        <v>455</v>
      </c>
      <c r="I186" s="1" t="s">
        <v>15</v>
      </c>
      <c r="J186" s="5">
        <f t="shared" si="5"/>
        <v>234</v>
      </c>
    </row>
    <row r="187" spans="1:10" x14ac:dyDescent="0.2">
      <c r="A187" s="2">
        <v>44918</v>
      </c>
      <c r="B187" s="1" t="s">
        <v>223</v>
      </c>
      <c r="C187" s="2"/>
      <c r="D187" s="3">
        <v>12.2</v>
      </c>
      <c r="E187" s="1"/>
      <c r="F187" s="1"/>
      <c r="G187" s="1" t="s">
        <v>57</v>
      </c>
      <c r="H187" s="1" t="s">
        <v>454</v>
      </c>
      <c r="I187" s="1" t="s">
        <v>15</v>
      </c>
      <c r="J187" s="5">
        <f t="shared" si="5"/>
        <v>73.199999999999989</v>
      </c>
    </row>
    <row r="188" spans="1:10" x14ac:dyDescent="0.2">
      <c r="A188" s="2">
        <v>44918</v>
      </c>
      <c r="B188" s="1" t="s">
        <v>223</v>
      </c>
      <c r="C188" s="2"/>
      <c r="D188" s="3">
        <v>28</v>
      </c>
      <c r="E188" s="1"/>
      <c r="F188" s="1"/>
      <c r="G188" s="1" t="s">
        <v>57</v>
      </c>
      <c r="H188" s="1" t="s">
        <v>453</v>
      </c>
      <c r="I188" s="1" t="s">
        <v>15</v>
      </c>
      <c r="J188" s="5">
        <f t="shared" si="5"/>
        <v>168</v>
      </c>
    </row>
    <row r="189" spans="1:10" x14ac:dyDescent="0.2">
      <c r="A189" s="2">
        <v>44918</v>
      </c>
      <c r="B189" s="1" t="s">
        <v>223</v>
      </c>
      <c r="C189" s="2"/>
      <c r="D189" s="3">
        <v>128</v>
      </c>
      <c r="E189" s="1"/>
      <c r="F189" s="1"/>
      <c r="G189" s="1" t="s">
        <v>57</v>
      </c>
      <c r="H189" s="1" t="s">
        <v>452</v>
      </c>
      <c r="I189" s="1" t="s">
        <v>15</v>
      </c>
      <c r="J189" s="5">
        <f t="shared" si="5"/>
        <v>768</v>
      </c>
    </row>
    <row r="190" spans="1:10" x14ac:dyDescent="0.2">
      <c r="A190" s="2">
        <v>44918</v>
      </c>
      <c r="B190" s="1" t="s">
        <v>223</v>
      </c>
      <c r="C190" s="2"/>
      <c r="D190" s="3">
        <v>350.5</v>
      </c>
      <c r="E190" s="1"/>
      <c r="F190" s="1"/>
      <c r="G190" s="1" t="s">
        <v>57</v>
      </c>
      <c r="H190" s="1" t="s">
        <v>451</v>
      </c>
      <c r="I190" s="1" t="s">
        <v>15</v>
      </c>
      <c r="J190" s="5">
        <f t="shared" si="5"/>
        <v>2103</v>
      </c>
    </row>
    <row r="191" spans="1:10" x14ac:dyDescent="0.2">
      <c r="A191" s="2">
        <v>44918</v>
      </c>
      <c r="B191" s="1" t="s">
        <v>223</v>
      </c>
      <c r="C191" s="2"/>
      <c r="D191" s="3">
        <v>171</v>
      </c>
      <c r="E191" s="1"/>
      <c r="F191" s="1"/>
      <c r="G191" s="1" t="s">
        <v>57</v>
      </c>
      <c r="H191" s="1" t="s">
        <v>450</v>
      </c>
      <c r="I191" s="1" t="s">
        <v>15</v>
      </c>
      <c r="J191" s="5">
        <f t="shared" si="5"/>
        <v>1026</v>
      </c>
    </row>
    <row r="192" spans="1:10" x14ac:dyDescent="0.2">
      <c r="A192" s="2">
        <v>44918</v>
      </c>
      <c r="B192" s="1" t="s">
        <v>223</v>
      </c>
      <c r="C192" s="2"/>
      <c r="D192" s="3">
        <v>147</v>
      </c>
      <c r="E192" s="1"/>
      <c r="F192" s="1"/>
      <c r="G192" s="1" t="s">
        <v>57</v>
      </c>
      <c r="H192" s="1" t="s">
        <v>449</v>
      </c>
      <c r="I192" s="1" t="s">
        <v>15</v>
      </c>
      <c r="J192" s="5">
        <f t="shared" si="5"/>
        <v>882</v>
      </c>
    </row>
    <row r="193" spans="1:10" x14ac:dyDescent="0.2">
      <c r="A193" s="2">
        <v>44918</v>
      </c>
      <c r="B193" s="1" t="s">
        <v>223</v>
      </c>
      <c r="C193" s="2"/>
      <c r="D193" s="3">
        <v>80.5</v>
      </c>
      <c r="E193" s="1"/>
      <c r="F193" s="1"/>
      <c r="G193" s="1" t="s">
        <v>57</v>
      </c>
      <c r="H193" s="1" t="s">
        <v>448</v>
      </c>
      <c r="I193" s="1" t="s">
        <v>15</v>
      </c>
      <c r="J193" s="5">
        <f t="shared" si="5"/>
        <v>483</v>
      </c>
    </row>
    <row r="194" spans="1:10" x14ac:dyDescent="0.2">
      <c r="A194" s="2">
        <v>44918</v>
      </c>
      <c r="B194" s="1" t="s">
        <v>223</v>
      </c>
      <c r="C194" s="2"/>
      <c r="D194" s="3">
        <v>191.6</v>
      </c>
      <c r="E194" s="1"/>
      <c r="F194" s="1"/>
      <c r="G194" s="1" t="s">
        <v>57</v>
      </c>
      <c r="H194" s="1" t="s">
        <v>447</v>
      </c>
      <c r="I194" s="1" t="s">
        <v>15</v>
      </c>
      <c r="J194" s="5">
        <f t="shared" si="5"/>
        <v>1149.5999999999999</v>
      </c>
    </row>
    <row r="195" spans="1:10" x14ac:dyDescent="0.2">
      <c r="A195" s="2"/>
      <c r="B195" s="1" t="s">
        <v>187</v>
      </c>
      <c r="C195" s="2">
        <v>44992</v>
      </c>
      <c r="D195" s="3"/>
      <c r="E195" s="1" t="s">
        <v>112</v>
      </c>
      <c r="F195" s="1" t="s">
        <v>113</v>
      </c>
      <c r="G195" s="1"/>
      <c r="H195" s="1"/>
      <c r="I195" s="1"/>
      <c r="J195" s="5">
        <f t="shared" si="5"/>
        <v>0</v>
      </c>
    </row>
    <row r="196" spans="1:10" x14ac:dyDescent="0.2">
      <c r="A196" s="2">
        <v>44937</v>
      </c>
      <c r="B196" s="1" t="s">
        <v>224</v>
      </c>
      <c r="C196" s="2"/>
      <c r="D196" s="3">
        <v>336</v>
      </c>
      <c r="E196" s="1"/>
      <c r="F196" s="1"/>
      <c r="G196" s="1" t="s">
        <v>9</v>
      </c>
      <c r="H196" s="1" t="s">
        <v>367</v>
      </c>
      <c r="I196" s="1" t="s">
        <v>30</v>
      </c>
      <c r="J196" s="5">
        <f t="shared" si="5"/>
        <v>8400</v>
      </c>
    </row>
    <row r="197" spans="1:10" x14ac:dyDescent="0.2">
      <c r="A197" s="2">
        <v>44937</v>
      </c>
      <c r="B197" s="1" t="s">
        <v>224</v>
      </c>
      <c r="C197" s="2"/>
      <c r="D197" s="3">
        <v>-336</v>
      </c>
      <c r="E197" s="1"/>
      <c r="F197" s="1"/>
      <c r="G197" s="1" t="s">
        <v>25</v>
      </c>
      <c r="H197" s="1" t="s">
        <v>222</v>
      </c>
      <c r="I197" s="1" t="s">
        <v>30</v>
      </c>
      <c r="J197" s="5">
        <f t="shared" si="5"/>
        <v>-8400</v>
      </c>
    </row>
    <row r="198" spans="1:10" x14ac:dyDescent="0.2">
      <c r="A198" s="2">
        <v>44937</v>
      </c>
      <c r="B198" s="1" t="s">
        <v>224</v>
      </c>
      <c r="C198" s="2"/>
      <c r="D198" s="3">
        <v>336</v>
      </c>
      <c r="E198" s="1"/>
      <c r="F198" s="1"/>
      <c r="G198" s="1" t="s">
        <v>9</v>
      </c>
      <c r="H198" s="1" t="s">
        <v>366</v>
      </c>
      <c r="I198" s="1" t="s">
        <v>30</v>
      </c>
      <c r="J198" s="5">
        <f t="shared" si="5"/>
        <v>8400</v>
      </c>
    </row>
    <row r="199" spans="1:10" x14ac:dyDescent="0.2">
      <c r="A199" s="2">
        <v>44945</v>
      </c>
      <c r="B199" s="1" t="s">
        <v>411</v>
      </c>
      <c r="C199" s="2"/>
      <c r="D199" s="3">
        <v>90</v>
      </c>
      <c r="E199" s="1"/>
      <c r="F199" s="1"/>
      <c r="G199" s="1" t="s">
        <v>9</v>
      </c>
      <c r="H199" s="1" t="s">
        <v>446</v>
      </c>
      <c r="I199" s="1" t="s">
        <v>45</v>
      </c>
      <c r="J199" s="5">
        <f t="shared" si="5"/>
        <v>1530</v>
      </c>
    </row>
    <row r="200" spans="1:10" x14ac:dyDescent="0.2">
      <c r="A200" s="2">
        <v>44945</v>
      </c>
      <c r="B200" s="1" t="s">
        <v>411</v>
      </c>
      <c r="C200" s="2"/>
      <c r="D200" s="3">
        <v>775</v>
      </c>
      <c r="E200" s="1"/>
      <c r="F200" s="1"/>
      <c r="G200" s="1" t="s">
        <v>9</v>
      </c>
      <c r="H200" s="1" t="s">
        <v>445</v>
      </c>
      <c r="I200" s="1" t="s">
        <v>45</v>
      </c>
      <c r="J200" s="5">
        <f t="shared" si="5"/>
        <v>13175</v>
      </c>
    </row>
    <row r="201" spans="1:10" x14ac:dyDescent="0.2">
      <c r="A201" s="2"/>
      <c r="B201" s="1" t="s">
        <v>187</v>
      </c>
      <c r="C201" s="2">
        <v>44992</v>
      </c>
      <c r="D201" s="3"/>
      <c r="E201" s="1" t="s">
        <v>63</v>
      </c>
      <c r="F201" s="1" t="s">
        <v>64</v>
      </c>
      <c r="G201" s="1"/>
      <c r="H201" s="1"/>
      <c r="I201" s="1"/>
      <c r="J201" s="5">
        <f t="shared" si="5"/>
        <v>0</v>
      </c>
    </row>
    <row r="202" spans="1:10" x14ac:dyDescent="0.2">
      <c r="A202" s="2">
        <v>44924</v>
      </c>
      <c r="B202" s="1" t="s">
        <v>419</v>
      </c>
      <c r="C202" s="2"/>
      <c r="D202" s="3">
        <v>4708.62</v>
      </c>
      <c r="E202" s="1"/>
      <c r="F202" s="1"/>
      <c r="G202" s="1" t="s">
        <v>9</v>
      </c>
      <c r="H202" s="1" t="s">
        <v>149</v>
      </c>
      <c r="I202" s="1" t="s">
        <v>92</v>
      </c>
      <c r="J202" s="5">
        <f t="shared" si="5"/>
        <v>178927.56</v>
      </c>
    </row>
    <row r="203" spans="1:10" x14ac:dyDescent="0.2">
      <c r="A203" s="2">
        <v>44942</v>
      </c>
      <c r="B203" s="1" t="s">
        <v>230</v>
      </c>
      <c r="C203" s="2"/>
      <c r="D203" s="3">
        <v>-4708.62</v>
      </c>
      <c r="E203" s="1"/>
      <c r="F203" s="1"/>
      <c r="G203" s="1" t="s">
        <v>25</v>
      </c>
      <c r="H203" s="1" t="s">
        <v>122</v>
      </c>
      <c r="I203" s="1" t="s">
        <v>41</v>
      </c>
      <c r="J203" s="5">
        <f t="shared" si="5"/>
        <v>-94172.4</v>
      </c>
    </row>
    <row r="204" spans="1:10" x14ac:dyDescent="0.2">
      <c r="A204" s="2">
        <v>44942</v>
      </c>
      <c r="B204" s="1" t="s">
        <v>230</v>
      </c>
      <c r="C204" s="2"/>
      <c r="D204" s="3">
        <v>4401.12</v>
      </c>
      <c r="E204" s="1"/>
      <c r="F204" s="1"/>
      <c r="G204" s="1" t="s">
        <v>9</v>
      </c>
      <c r="H204" s="1" t="s">
        <v>162</v>
      </c>
      <c r="I204" s="1" t="s">
        <v>41</v>
      </c>
      <c r="J204" s="5">
        <f t="shared" si="5"/>
        <v>88022.399999999994</v>
      </c>
    </row>
    <row r="205" spans="1:10" x14ac:dyDescent="0.2">
      <c r="A205" s="2">
        <v>44942</v>
      </c>
      <c r="B205" s="1" t="s">
        <v>230</v>
      </c>
      <c r="C205" s="2"/>
      <c r="D205" s="3">
        <v>307.5</v>
      </c>
      <c r="E205" s="1"/>
      <c r="F205" s="1"/>
      <c r="G205" s="1" t="s">
        <v>9</v>
      </c>
      <c r="H205" s="1" t="s">
        <v>128</v>
      </c>
      <c r="I205" s="1" t="s">
        <v>41</v>
      </c>
      <c r="J205" s="5">
        <f t="shared" si="5"/>
        <v>6150</v>
      </c>
    </row>
    <row r="206" spans="1:10" x14ac:dyDescent="0.2">
      <c r="A206" s="2">
        <v>44953</v>
      </c>
      <c r="B206" s="1" t="s">
        <v>407</v>
      </c>
      <c r="C206" s="2"/>
      <c r="D206" s="3">
        <v>13477.98</v>
      </c>
      <c r="E206" s="1"/>
      <c r="F206" s="1"/>
      <c r="G206" s="1" t="s">
        <v>9</v>
      </c>
      <c r="H206" s="1" t="s">
        <v>444</v>
      </c>
      <c r="I206" s="1" t="s">
        <v>84</v>
      </c>
      <c r="J206" s="5">
        <f t="shared" si="5"/>
        <v>121301.81999999999</v>
      </c>
    </row>
    <row r="207" spans="1:10" x14ac:dyDescent="0.2">
      <c r="A207" s="2">
        <v>44953</v>
      </c>
      <c r="B207" s="1" t="s">
        <v>407</v>
      </c>
      <c r="C207" s="2"/>
      <c r="D207" s="3">
        <v>4950</v>
      </c>
      <c r="E207" s="1"/>
      <c r="F207" s="1"/>
      <c r="G207" s="1" t="s">
        <v>9</v>
      </c>
      <c r="H207" s="1" t="s">
        <v>159</v>
      </c>
      <c r="I207" s="1" t="s">
        <v>84</v>
      </c>
      <c r="J207" s="5">
        <f t="shared" si="5"/>
        <v>44550</v>
      </c>
    </row>
    <row r="208" spans="1:10" x14ac:dyDescent="0.2">
      <c r="A208" s="2">
        <v>44943</v>
      </c>
      <c r="B208" s="1" t="s">
        <v>227</v>
      </c>
      <c r="C208" s="2">
        <v>44992</v>
      </c>
      <c r="D208" s="3">
        <v>800</v>
      </c>
      <c r="E208" s="1" t="s">
        <v>238</v>
      </c>
      <c r="F208" s="1" t="s">
        <v>239</v>
      </c>
      <c r="G208" s="1" t="s">
        <v>9</v>
      </c>
      <c r="H208" s="1" t="s">
        <v>222</v>
      </c>
      <c r="I208" s="1" t="s">
        <v>26</v>
      </c>
      <c r="J208" s="5">
        <f t="shared" si="5"/>
        <v>15200</v>
      </c>
    </row>
    <row r="209" spans="1:10" x14ac:dyDescent="0.2">
      <c r="A209" s="2">
        <v>44937</v>
      </c>
      <c r="B209" s="1" t="s">
        <v>224</v>
      </c>
      <c r="C209" s="2">
        <v>44992</v>
      </c>
      <c r="D209" s="3">
        <v>6220</v>
      </c>
      <c r="E209" s="1" t="s">
        <v>169</v>
      </c>
      <c r="F209" s="1" t="s">
        <v>170</v>
      </c>
      <c r="G209" s="1" t="s">
        <v>9</v>
      </c>
      <c r="H209" s="1" t="s">
        <v>11</v>
      </c>
      <c r="I209" s="1" t="s">
        <v>30</v>
      </c>
      <c r="J209" s="5">
        <f t="shared" si="5"/>
        <v>155500</v>
      </c>
    </row>
    <row r="210" spans="1:10" x14ac:dyDescent="0.2">
      <c r="A210" s="2">
        <v>44914</v>
      </c>
      <c r="B210" s="1" t="s">
        <v>229</v>
      </c>
      <c r="C210" s="2">
        <v>44992</v>
      </c>
      <c r="D210" s="3">
        <v>10590.41</v>
      </c>
      <c r="E210" s="1" t="s">
        <v>240</v>
      </c>
      <c r="F210" s="1" t="s">
        <v>241</v>
      </c>
      <c r="G210" s="1" t="s">
        <v>9</v>
      </c>
      <c r="H210" s="1" t="s">
        <v>242</v>
      </c>
      <c r="I210" s="1" t="s">
        <v>32</v>
      </c>
      <c r="J210" s="5">
        <f t="shared" si="5"/>
        <v>190627.38</v>
      </c>
    </row>
    <row r="211" spans="1:10" x14ac:dyDescent="0.2">
      <c r="A211" s="2">
        <v>44978</v>
      </c>
      <c r="B211" s="1" t="s">
        <v>243</v>
      </c>
      <c r="C211" s="2">
        <v>44992</v>
      </c>
      <c r="D211" s="3">
        <v>2537.6</v>
      </c>
      <c r="E211" s="1" t="s">
        <v>106</v>
      </c>
      <c r="F211" s="1" t="s">
        <v>107</v>
      </c>
      <c r="G211" s="1" t="s">
        <v>16</v>
      </c>
      <c r="H211" s="1" t="s">
        <v>21</v>
      </c>
      <c r="I211" s="1"/>
      <c r="J211" s="5">
        <f t="shared" si="5"/>
        <v>0</v>
      </c>
    </row>
    <row r="212" spans="1:10" x14ac:dyDescent="0.2">
      <c r="A212" s="2">
        <v>44914</v>
      </c>
      <c r="B212" s="1" t="s">
        <v>223</v>
      </c>
      <c r="C212" s="2">
        <v>44993</v>
      </c>
      <c r="D212" s="3">
        <v>790.4</v>
      </c>
      <c r="E212" s="1" t="s">
        <v>244</v>
      </c>
      <c r="F212" s="1" t="s">
        <v>245</v>
      </c>
      <c r="G212" s="1" t="s">
        <v>9</v>
      </c>
      <c r="H212" s="1" t="s">
        <v>246</v>
      </c>
      <c r="I212" s="1" t="s">
        <v>8</v>
      </c>
      <c r="J212" s="5">
        <f t="shared" si="5"/>
        <v>5532.8</v>
      </c>
    </row>
    <row r="213" spans="1:10" x14ac:dyDescent="0.2">
      <c r="A213" s="2"/>
      <c r="B213" s="1" t="s">
        <v>187</v>
      </c>
      <c r="C213" s="2">
        <v>44995</v>
      </c>
      <c r="D213" s="3"/>
      <c r="E213" s="1" t="s">
        <v>188</v>
      </c>
      <c r="F213" s="1"/>
      <c r="G213" s="1"/>
      <c r="H213" s="1"/>
      <c r="I213" s="1"/>
      <c r="J213" s="5">
        <f t="shared" si="5"/>
        <v>0</v>
      </c>
    </row>
    <row r="214" spans="1:10" x14ac:dyDescent="0.2">
      <c r="A214" s="2">
        <v>44936</v>
      </c>
      <c r="B214" s="1" t="s">
        <v>197</v>
      </c>
      <c r="C214" s="2"/>
      <c r="D214" s="3">
        <v>335.25</v>
      </c>
      <c r="E214" s="1" t="s">
        <v>443</v>
      </c>
      <c r="F214" s="1" t="s">
        <v>442</v>
      </c>
      <c r="G214" s="1" t="s">
        <v>9</v>
      </c>
      <c r="H214" s="1" t="s">
        <v>15</v>
      </c>
      <c r="I214" s="1" t="s">
        <v>46</v>
      </c>
      <c r="J214" s="5">
        <f t="shared" si="5"/>
        <v>19779.75</v>
      </c>
    </row>
    <row r="215" spans="1:10" x14ac:dyDescent="0.2">
      <c r="A215" s="2">
        <v>44939</v>
      </c>
      <c r="B215" s="1" t="s">
        <v>196</v>
      </c>
      <c r="C215" s="2"/>
      <c r="D215" s="3">
        <v>104.1</v>
      </c>
      <c r="E215" s="1" t="s">
        <v>443</v>
      </c>
      <c r="F215" s="1" t="s">
        <v>442</v>
      </c>
      <c r="G215" s="1" t="s">
        <v>9</v>
      </c>
      <c r="H215" s="1" t="s">
        <v>8</v>
      </c>
      <c r="I215" s="1" t="s">
        <v>117</v>
      </c>
      <c r="J215" s="5">
        <f t="shared" si="5"/>
        <v>5829.5999999999995</v>
      </c>
    </row>
    <row r="216" spans="1:10" x14ac:dyDescent="0.2">
      <c r="A216" s="2">
        <v>44942</v>
      </c>
      <c r="B216" s="1" t="s">
        <v>199</v>
      </c>
      <c r="C216" s="2"/>
      <c r="D216" s="3">
        <v>235.25</v>
      </c>
      <c r="E216" s="1" t="s">
        <v>443</v>
      </c>
      <c r="F216" s="1" t="s">
        <v>442</v>
      </c>
      <c r="G216" s="1" t="s">
        <v>9</v>
      </c>
      <c r="H216" s="1" t="s">
        <v>12</v>
      </c>
      <c r="I216" s="1" t="s">
        <v>119</v>
      </c>
      <c r="J216" s="5">
        <f t="shared" si="5"/>
        <v>12468.25</v>
      </c>
    </row>
    <row r="217" spans="1:10" x14ac:dyDescent="0.2">
      <c r="A217" s="2">
        <v>44951</v>
      </c>
      <c r="B217" s="1" t="s">
        <v>203</v>
      </c>
      <c r="C217" s="2"/>
      <c r="D217" s="3">
        <v>344.26</v>
      </c>
      <c r="E217" s="1" t="s">
        <v>132</v>
      </c>
      <c r="F217" s="1" t="s">
        <v>133</v>
      </c>
      <c r="G217" s="1" t="s">
        <v>9</v>
      </c>
      <c r="H217" s="1" t="s">
        <v>108</v>
      </c>
      <c r="I217" s="1" t="s">
        <v>90</v>
      </c>
      <c r="J217" s="5">
        <f t="shared" si="5"/>
        <v>15147.439999999999</v>
      </c>
    </row>
    <row r="218" spans="1:10" x14ac:dyDescent="0.2">
      <c r="A218" s="2">
        <v>44954</v>
      </c>
      <c r="B218" s="1" t="s">
        <v>419</v>
      </c>
      <c r="C218" s="2"/>
      <c r="D218" s="3">
        <v>598.36</v>
      </c>
      <c r="E218" s="1" t="s">
        <v>132</v>
      </c>
      <c r="F218" s="1" t="s">
        <v>133</v>
      </c>
      <c r="G218" s="1" t="s">
        <v>9</v>
      </c>
      <c r="H218" s="1" t="s">
        <v>76</v>
      </c>
      <c r="I218" s="1" t="s">
        <v>91</v>
      </c>
      <c r="J218" s="5">
        <f t="shared" si="5"/>
        <v>24532.760000000002</v>
      </c>
    </row>
    <row r="219" spans="1:10" x14ac:dyDescent="0.2">
      <c r="A219" s="2">
        <v>44957</v>
      </c>
      <c r="B219" s="1" t="s">
        <v>220</v>
      </c>
      <c r="C219" s="2"/>
      <c r="D219" s="3">
        <v>812.3</v>
      </c>
      <c r="E219" s="1" t="s">
        <v>443</v>
      </c>
      <c r="F219" s="1" t="s">
        <v>442</v>
      </c>
      <c r="G219" s="1" t="s">
        <v>9</v>
      </c>
      <c r="H219" s="1" t="s">
        <v>84</v>
      </c>
      <c r="I219" s="1" t="s">
        <v>92</v>
      </c>
      <c r="J219" s="5">
        <f t="shared" si="5"/>
        <v>30867.399999999998</v>
      </c>
    </row>
    <row r="220" spans="1:10" x14ac:dyDescent="0.2">
      <c r="A220" s="2">
        <v>44965</v>
      </c>
      <c r="B220" s="1" t="s">
        <v>254</v>
      </c>
      <c r="C220" s="2"/>
      <c r="D220" s="3">
        <v>90.98</v>
      </c>
      <c r="E220" s="1" t="s">
        <v>132</v>
      </c>
      <c r="F220" s="1" t="s">
        <v>133</v>
      </c>
      <c r="G220" s="1" t="s">
        <v>9</v>
      </c>
      <c r="H220" s="1" t="s">
        <v>115</v>
      </c>
      <c r="I220" s="1" t="s">
        <v>24</v>
      </c>
      <c r="J220" s="5">
        <f t="shared" si="5"/>
        <v>2729.4</v>
      </c>
    </row>
    <row r="221" spans="1:10" x14ac:dyDescent="0.2">
      <c r="A221" s="2">
        <v>44900</v>
      </c>
      <c r="B221" s="1" t="s">
        <v>223</v>
      </c>
      <c r="C221" s="2"/>
      <c r="D221" s="3">
        <v>67.95</v>
      </c>
      <c r="E221" s="1" t="s">
        <v>46</v>
      </c>
      <c r="F221" s="1" t="s">
        <v>47</v>
      </c>
      <c r="G221" s="1" t="s">
        <v>9</v>
      </c>
      <c r="H221" s="1" t="s">
        <v>441</v>
      </c>
      <c r="I221" s="1" t="s">
        <v>84</v>
      </c>
      <c r="J221" s="5">
        <f t="shared" si="5"/>
        <v>611.55000000000007</v>
      </c>
    </row>
    <row r="222" spans="1:10" x14ac:dyDescent="0.2">
      <c r="A222" s="2">
        <v>44902</v>
      </c>
      <c r="B222" s="1" t="s">
        <v>223</v>
      </c>
      <c r="C222" s="2"/>
      <c r="D222" s="3">
        <v>1494.03</v>
      </c>
      <c r="E222" s="1" t="s">
        <v>46</v>
      </c>
      <c r="F222" s="1" t="s">
        <v>47</v>
      </c>
      <c r="G222" s="1" t="s">
        <v>9</v>
      </c>
      <c r="H222" s="1" t="s">
        <v>440</v>
      </c>
      <c r="I222" s="1" t="s">
        <v>84</v>
      </c>
      <c r="J222" s="5">
        <f t="shared" si="5"/>
        <v>13446.27</v>
      </c>
    </row>
    <row r="223" spans="1:10" x14ac:dyDescent="0.2">
      <c r="A223" s="2">
        <v>44907</v>
      </c>
      <c r="B223" s="1" t="s">
        <v>223</v>
      </c>
      <c r="C223" s="2"/>
      <c r="D223" s="3">
        <v>49.8</v>
      </c>
      <c r="E223" s="1" t="s">
        <v>46</v>
      </c>
      <c r="F223" s="1" t="s">
        <v>47</v>
      </c>
      <c r="G223" s="1" t="s">
        <v>9</v>
      </c>
      <c r="H223" s="1" t="s">
        <v>439</v>
      </c>
      <c r="I223" s="1" t="s">
        <v>84</v>
      </c>
      <c r="J223" s="5">
        <f t="shared" si="5"/>
        <v>448.2</v>
      </c>
    </row>
    <row r="224" spans="1:10" x14ac:dyDescent="0.2">
      <c r="A224" s="2">
        <v>44908</v>
      </c>
      <c r="B224" s="1" t="s">
        <v>223</v>
      </c>
      <c r="C224" s="2"/>
      <c r="D224" s="3">
        <v>82.5</v>
      </c>
      <c r="E224" s="1" t="s">
        <v>46</v>
      </c>
      <c r="F224" s="1" t="s">
        <v>47</v>
      </c>
      <c r="G224" s="1" t="s">
        <v>9</v>
      </c>
      <c r="H224" s="1" t="s">
        <v>438</v>
      </c>
      <c r="I224" s="1" t="s">
        <v>84</v>
      </c>
      <c r="J224" s="5">
        <f t="shared" si="5"/>
        <v>742.5</v>
      </c>
    </row>
    <row r="225" spans="1:10" x14ac:dyDescent="0.2">
      <c r="A225" s="2">
        <v>44909</v>
      </c>
      <c r="B225" s="1" t="s">
        <v>223</v>
      </c>
      <c r="C225" s="2"/>
      <c r="D225" s="3">
        <v>20.43</v>
      </c>
      <c r="E225" s="1" t="s">
        <v>46</v>
      </c>
      <c r="F225" s="1" t="s">
        <v>47</v>
      </c>
      <c r="G225" s="1" t="s">
        <v>9</v>
      </c>
      <c r="H225" s="1" t="s">
        <v>437</v>
      </c>
      <c r="I225" s="1" t="s">
        <v>84</v>
      </c>
      <c r="J225" s="5">
        <f t="shared" si="5"/>
        <v>183.87</v>
      </c>
    </row>
    <row r="226" spans="1:10" x14ac:dyDescent="0.2">
      <c r="A226" s="2">
        <v>44958</v>
      </c>
      <c r="B226" s="1" t="s">
        <v>237</v>
      </c>
      <c r="C226" s="2"/>
      <c r="D226" s="3">
        <v>446.31</v>
      </c>
      <c r="E226" s="1" t="s">
        <v>190</v>
      </c>
      <c r="F226" s="1" t="s">
        <v>191</v>
      </c>
      <c r="G226" s="1" t="s">
        <v>9</v>
      </c>
      <c r="H226" s="1" t="s">
        <v>436</v>
      </c>
      <c r="I226" s="1" t="s">
        <v>8</v>
      </c>
      <c r="J226" s="5">
        <f t="shared" si="5"/>
        <v>3124.17</v>
      </c>
    </row>
    <row r="227" spans="1:10" x14ac:dyDescent="0.2">
      <c r="A227" s="2">
        <v>44970</v>
      </c>
      <c r="B227" s="1" t="s">
        <v>252</v>
      </c>
      <c r="C227" s="2">
        <v>44995</v>
      </c>
      <c r="D227" s="3">
        <v>30.33</v>
      </c>
      <c r="E227" s="1" t="s">
        <v>211</v>
      </c>
      <c r="F227" s="1" t="s">
        <v>212</v>
      </c>
      <c r="G227" s="1" t="s">
        <v>9</v>
      </c>
      <c r="H227" s="1" t="s">
        <v>251</v>
      </c>
      <c r="I227" s="1" t="s">
        <v>30</v>
      </c>
      <c r="J227" s="5">
        <f t="shared" si="5"/>
        <v>758.25</v>
      </c>
    </row>
    <row r="228" spans="1:10" x14ac:dyDescent="0.2">
      <c r="A228" s="2">
        <v>44965</v>
      </c>
      <c r="B228" s="1" t="s">
        <v>254</v>
      </c>
      <c r="C228" s="2">
        <v>44995</v>
      </c>
      <c r="D228" s="3">
        <v>28.36</v>
      </c>
      <c r="E228" s="1" t="s">
        <v>211</v>
      </c>
      <c r="F228" s="1" t="s">
        <v>212</v>
      </c>
      <c r="G228" s="1" t="s">
        <v>9</v>
      </c>
      <c r="H228" s="1" t="s">
        <v>253</v>
      </c>
      <c r="I228" s="1" t="s">
        <v>24</v>
      </c>
      <c r="J228" s="5">
        <f t="shared" si="5"/>
        <v>850.8</v>
      </c>
    </row>
    <row r="229" spans="1:10" x14ac:dyDescent="0.2">
      <c r="A229" s="2">
        <v>44989</v>
      </c>
      <c r="B229" s="1" t="s">
        <v>256</v>
      </c>
      <c r="C229" s="2">
        <v>44995</v>
      </c>
      <c r="D229" s="3">
        <v>40.57</v>
      </c>
      <c r="E229" s="1" t="s">
        <v>211</v>
      </c>
      <c r="F229" s="1" t="s">
        <v>212</v>
      </c>
      <c r="G229" s="1" t="s">
        <v>9</v>
      </c>
      <c r="H229" s="1" t="s">
        <v>255</v>
      </c>
      <c r="I229" s="1" t="s">
        <v>15</v>
      </c>
      <c r="J229" s="5">
        <f t="shared" si="5"/>
        <v>243.42000000000002</v>
      </c>
    </row>
    <row r="230" spans="1:10" x14ac:dyDescent="0.2">
      <c r="A230" s="2"/>
      <c r="B230" s="1" t="s">
        <v>187</v>
      </c>
      <c r="C230" s="2">
        <v>44998</v>
      </c>
      <c r="D230" s="3"/>
      <c r="E230" s="1" t="s">
        <v>188</v>
      </c>
      <c r="F230" s="1"/>
      <c r="G230" s="1"/>
      <c r="H230" s="1"/>
      <c r="I230" s="1"/>
      <c r="J230" s="5">
        <f t="shared" si="5"/>
        <v>0</v>
      </c>
    </row>
    <row r="231" spans="1:10" x14ac:dyDescent="0.2">
      <c r="A231" s="2">
        <v>44900</v>
      </c>
      <c r="B231" s="1" t="s">
        <v>198</v>
      </c>
      <c r="C231" s="2"/>
      <c r="D231" s="3">
        <v>350</v>
      </c>
      <c r="E231" s="1" t="s">
        <v>140</v>
      </c>
      <c r="F231" s="1" t="s">
        <v>141</v>
      </c>
      <c r="G231" s="1" t="s">
        <v>9</v>
      </c>
      <c r="H231" s="1" t="s">
        <v>174</v>
      </c>
      <c r="I231" s="1" t="s">
        <v>114</v>
      </c>
      <c r="J231" s="5">
        <f t="shared" si="5"/>
        <v>23800</v>
      </c>
    </row>
    <row r="232" spans="1:10" x14ac:dyDescent="0.2">
      <c r="A232" s="2">
        <v>44939</v>
      </c>
      <c r="B232" s="1" t="s">
        <v>196</v>
      </c>
      <c r="C232" s="2"/>
      <c r="D232" s="3">
        <v>963</v>
      </c>
      <c r="E232" s="1" t="s">
        <v>85</v>
      </c>
      <c r="F232" s="1" t="s">
        <v>86</v>
      </c>
      <c r="G232" s="1" t="s">
        <v>16</v>
      </c>
      <c r="H232" s="1" t="s">
        <v>162</v>
      </c>
      <c r="I232" s="1" t="s">
        <v>46</v>
      </c>
      <c r="J232" s="5">
        <f t="shared" ref="J232:J272" si="6">D232*I232</f>
        <v>56817</v>
      </c>
    </row>
    <row r="233" spans="1:10" x14ac:dyDescent="0.2">
      <c r="A233" s="2">
        <v>44922</v>
      </c>
      <c r="B233" s="1" t="s">
        <v>217</v>
      </c>
      <c r="C233" s="2"/>
      <c r="D233" s="3">
        <v>3360</v>
      </c>
      <c r="E233" s="1" t="s">
        <v>140</v>
      </c>
      <c r="F233" s="1" t="s">
        <v>141</v>
      </c>
      <c r="G233" s="1" t="s">
        <v>9</v>
      </c>
      <c r="H233" s="1" t="s">
        <v>160</v>
      </c>
      <c r="I233" s="1" t="s">
        <v>110</v>
      </c>
      <c r="J233" s="5">
        <f t="shared" si="6"/>
        <v>154560</v>
      </c>
    </row>
    <row r="234" spans="1:10" x14ac:dyDescent="0.2">
      <c r="A234" s="2">
        <v>44922</v>
      </c>
      <c r="B234" s="1" t="s">
        <v>217</v>
      </c>
      <c r="C234" s="2"/>
      <c r="D234" s="3">
        <v>2700</v>
      </c>
      <c r="E234" s="1" t="s">
        <v>140</v>
      </c>
      <c r="F234" s="1" t="s">
        <v>141</v>
      </c>
      <c r="G234" s="1" t="s">
        <v>9</v>
      </c>
      <c r="H234" s="1" t="s">
        <v>171</v>
      </c>
      <c r="I234" s="1" t="s">
        <v>110</v>
      </c>
      <c r="J234" s="5">
        <f t="shared" si="6"/>
        <v>124200</v>
      </c>
    </row>
    <row r="235" spans="1:10" x14ac:dyDescent="0.2">
      <c r="A235" s="2">
        <v>44922</v>
      </c>
      <c r="B235" s="1" t="s">
        <v>217</v>
      </c>
      <c r="C235" s="2"/>
      <c r="D235" s="3">
        <v>700</v>
      </c>
      <c r="E235" s="1" t="s">
        <v>140</v>
      </c>
      <c r="F235" s="1" t="s">
        <v>141</v>
      </c>
      <c r="G235" s="1" t="s">
        <v>9</v>
      </c>
      <c r="H235" s="1" t="s">
        <v>155</v>
      </c>
      <c r="I235" s="1" t="s">
        <v>110</v>
      </c>
      <c r="J235" s="5">
        <f t="shared" si="6"/>
        <v>32200</v>
      </c>
    </row>
    <row r="236" spans="1:10" x14ac:dyDescent="0.2">
      <c r="A236" s="2">
        <v>44922</v>
      </c>
      <c r="B236" s="1" t="s">
        <v>217</v>
      </c>
      <c r="C236" s="2"/>
      <c r="D236" s="3">
        <v>3800</v>
      </c>
      <c r="E236" s="1" t="s">
        <v>140</v>
      </c>
      <c r="F236" s="1" t="s">
        <v>141</v>
      </c>
      <c r="G236" s="1" t="s">
        <v>9</v>
      </c>
      <c r="H236" s="1" t="s">
        <v>143</v>
      </c>
      <c r="I236" s="1" t="s">
        <v>110</v>
      </c>
      <c r="J236" s="5">
        <f t="shared" si="6"/>
        <v>174800</v>
      </c>
    </row>
    <row r="237" spans="1:10" x14ac:dyDescent="0.2">
      <c r="A237" s="2">
        <v>44895</v>
      </c>
      <c r="B237" s="1" t="s">
        <v>206</v>
      </c>
      <c r="C237" s="2"/>
      <c r="D237" s="3">
        <v>614.76</v>
      </c>
      <c r="E237" s="1" t="s">
        <v>125</v>
      </c>
      <c r="F237" s="1" t="s">
        <v>126</v>
      </c>
      <c r="G237" s="1" t="s">
        <v>9</v>
      </c>
      <c r="H237" s="1" t="s">
        <v>435</v>
      </c>
      <c r="I237" s="1" t="s">
        <v>76</v>
      </c>
      <c r="J237" s="5">
        <f t="shared" si="6"/>
        <v>26434.68</v>
      </c>
    </row>
    <row r="238" spans="1:10" x14ac:dyDescent="0.2">
      <c r="A238" s="2">
        <v>44868</v>
      </c>
      <c r="B238" s="1" t="s">
        <v>206</v>
      </c>
      <c r="C238" s="2"/>
      <c r="D238" s="3">
        <v>139.32</v>
      </c>
      <c r="E238" s="1" t="s">
        <v>125</v>
      </c>
      <c r="F238" s="1" t="s">
        <v>126</v>
      </c>
      <c r="G238" s="1" t="s">
        <v>9</v>
      </c>
      <c r="H238" s="1" t="s">
        <v>434</v>
      </c>
      <c r="I238" s="1" t="s">
        <v>76</v>
      </c>
      <c r="J238" s="5">
        <f t="shared" si="6"/>
        <v>5990.7599999999993</v>
      </c>
    </row>
    <row r="239" spans="1:10" x14ac:dyDescent="0.2">
      <c r="A239" s="2">
        <v>44874</v>
      </c>
      <c r="B239" s="1" t="s">
        <v>206</v>
      </c>
      <c r="C239" s="2"/>
      <c r="D239" s="3">
        <v>116.38</v>
      </c>
      <c r="E239" s="1" t="s">
        <v>125</v>
      </c>
      <c r="F239" s="1" t="s">
        <v>126</v>
      </c>
      <c r="G239" s="1" t="s">
        <v>9</v>
      </c>
      <c r="H239" s="1" t="s">
        <v>433</v>
      </c>
      <c r="I239" s="1" t="s">
        <v>76</v>
      </c>
      <c r="J239" s="5">
        <f t="shared" si="6"/>
        <v>5004.34</v>
      </c>
    </row>
    <row r="240" spans="1:10" x14ac:dyDescent="0.2">
      <c r="A240" s="2">
        <v>44889</v>
      </c>
      <c r="B240" s="1" t="s">
        <v>206</v>
      </c>
      <c r="C240" s="2"/>
      <c r="D240" s="3">
        <v>701.95</v>
      </c>
      <c r="E240" s="1" t="s">
        <v>125</v>
      </c>
      <c r="F240" s="1" t="s">
        <v>126</v>
      </c>
      <c r="G240" s="1" t="s">
        <v>9</v>
      </c>
      <c r="H240" s="1" t="s">
        <v>432</v>
      </c>
      <c r="I240" s="1" t="s">
        <v>76</v>
      </c>
      <c r="J240" s="5">
        <f t="shared" si="6"/>
        <v>30183.850000000002</v>
      </c>
    </row>
    <row r="241" spans="1:10" x14ac:dyDescent="0.2">
      <c r="A241" s="2">
        <v>44959</v>
      </c>
      <c r="B241" s="1" t="s">
        <v>209</v>
      </c>
      <c r="C241" s="2"/>
      <c r="D241" s="3">
        <v>318.02999999999997</v>
      </c>
      <c r="E241" s="1" t="s">
        <v>431</v>
      </c>
      <c r="F241" s="1" t="s">
        <v>430</v>
      </c>
      <c r="G241" s="1" t="s">
        <v>9</v>
      </c>
      <c r="H241" s="1" t="s">
        <v>84</v>
      </c>
      <c r="I241" s="1" t="s">
        <v>87</v>
      </c>
      <c r="J241" s="5">
        <f t="shared" si="6"/>
        <v>12403.169999999998</v>
      </c>
    </row>
    <row r="242" spans="1:10" x14ac:dyDescent="0.2">
      <c r="A242" s="2">
        <v>44898</v>
      </c>
      <c r="B242" s="1" t="s">
        <v>223</v>
      </c>
      <c r="C242" s="2"/>
      <c r="D242" s="3">
        <v>126.28</v>
      </c>
      <c r="E242" s="1" t="s">
        <v>125</v>
      </c>
      <c r="F242" s="1" t="s">
        <v>126</v>
      </c>
      <c r="G242" s="1" t="s">
        <v>9</v>
      </c>
      <c r="H242" s="1" t="s">
        <v>429</v>
      </c>
      <c r="I242" s="1" t="s">
        <v>27</v>
      </c>
      <c r="J242" s="5">
        <f t="shared" si="6"/>
        <v>1515.3600000000001</v>
      </c>
    </row>
    <row r="243" spans="1:10" x14ac:dyDescent="0.2">
      <c r="A243" s="2"/>
      <c r="B243" s="1" t="s">
        <v>187</v>
      </c>
      <c r="C243" s="2">
        <v>44998</v>
      </c>
      <c r="D243" s="3"/>
      <c r="E243" s="1" t="s">
        <v>53</v>
      </c>
      <c r="F243" s="1" t="s">
        <v>54</v>
      </c>
      <c r="G243" s="1"/>
      <c r="H243" s="1"/>
      <c r="I243" s="1"/>
      <c r="J243" s="5">
        <f t="shared" si="6"/>
        <v>0</v>
      </c>
    </row>
    <row r="244" spans="1:10" x14ac:dyDescent="0.2">
      <c r="A244" s="2">
        <v>44881</v>
      </c>
      <c r="B244" s="1" t="s">
        <v>206</v>
      </c>
      <c r="C244" s="2"/>
      <c r="D244" s="3">
        <v>28807.9</v>
      </c>
      <c r="E244" s="1"/>
      <c r="F244" s="1"/>
      <c r="G244" s="1" t="s">
        <v>9</v>
      </c>
      <c r="H244" s="1" t="s">
        <v>428</v>
      </c>
      <c r="I244" s="1" t="s">
        <v>76</v>
      </c>
      <c r="J244" s="5">
        <f t="shared" si="6"/>
        <v>1238739.7</v>
      </c>
    </row>
    <row r="245" spans="1:10" x14ac:dyDescent="0.2">
      <c r="A245" s="2">
        <v>44881</v>
      </c>
      <c r="B245" s="1" t="s">
        <v>206</v>
      </c>
      <c r="C245" s="2"/>
      <c r="D245" s="3">
        <v>1108.8</v>
      </c>
      <c r="E245" s="1"/>
      <c r="F245" s="1"/>
      <c r="G245" s="1" t="s">
        <v>9</v>
      </c>
      <c r="H245" s="1" t="s">
        <v>427</v>
      </c>
      <c r="I245" s="1" t="s">
        <v>76</v>
      </c>
      <c r="J245" s="5">
        <f t="shared" si="6"/>
        <v>47678.400000000001</v>
      </c>
    </row>
    <row r="246" spans="1:10" x14ac:dyDescent="0.2">
      <c r="A246" s="2">
        <v>44895</v>
      </c>
      <c r="B246" s="1" t="s">
        <v>206</v>
      </c>
      <c r="C246" s="2"/>
      <c r="D246" s="3">
        <v>1305</v>
      </c>
      <c r="E246" s="1"/>
      <c r="F246" s="1"/>
      <c r="G246" s="1" t="s">
        <v>9</v>
      </c>
      <c r="H246" s="1" t="s">
        <v>426</v>
      </c>
      <c r="I246" s="1" t="s">
        <v>76</v>
      </c>
      <c r="J246" s="5">
        <f t="shared" si="6"/>
        <v>56115</v>
      </c>
    </row>
    <row r="247" spans="1:10" x14ac:dyDescent="0.2">
      <c r="A247" s="2"/>
      <c r="B247" s="1" t="s">
        <v>187</v>
      </c>
      <c r="C247" s="2">
        <v>44998</v>
      </c>
      <c r="D247" s="3"/>
      <c r="E247" s="1" t="s">
        <v>93</v>
      </c>
      <c r="F247" s="1" t="s">
        <v>94</v>
      </c>
      <c r="G247" s="1"/>
      <c r="H247" s="1"/>
      <c r="I247" s="1"/>
      <c r="J247" s="5">
        <f t="shared" si="6"/>
        <v>0</v>
      </c>
    </row>
    <row r="248" spans="1:10" x14ac:dyDescent="0.2">
      <c r="A248" s="2">
        <v>44925</v>
      </c>
      <c r="B248" s="1" t="s">
        <v>206</v>
      </c>
      <c r="C248" s="2"/>
      <c r="D248" s="3">
        <v>127.92</v>
      </c>
      <c r="E248" s="1"/>
      <c r="F248" s="1"/>
      <c r="G248" s="1" t="s">
        <v>9</v>
      </c>
      <c r="H248" s="1" t="s">
        <v>425</v>
      </c>
      <c r="I248" s="1" t="s">
        <v>76</v>
      </c>
      <c r="J248" s="5">
        <f t="shared" si="6"/>
        <v>5500.56</v>
      </c>
    </row>
    <row r="249" spans="1:10" x14ac:dyDescent="0.2">
      <c r="A249" s="2">
        <v>44951</v>
      </c>
      <c r="B249" s="1" t="s">
        <v>233</v>
      </c>
      <c r="C249" s="2"/>
      <c r="D249" s="3">
        <v>-461</v>
      </c>
      <c r="E249" s="1"/>
      <c r="F249" s="1"/>
      <c r="G249" s="1" t="s">
        <v>25</v>
      </c>
      <c r="H249" s="1" t="s">
        <v>84</v>
      </c>
      <c r="I249" s="1" t="s">
        <v>45</v>
      </c>
      <c r="J249" s="5">
        <f t="shared" si="6"/>
        <v>-7837</v>
      </c>
    </row>
    <row r="250" spans="1:10" x14ac:dyDescent="0.2">
      <c r="A250" s="2">
        <v>44951</v>
      </c>
      <c r="B250" s="1" t="s">
        <v>233</v>
      </c>
      <c r="C250" s="2"/>
      <c r="D250" s="3">
        <v>503.2</v>
      </c>
      <c r="E250" s="1"/>
      <c r="F250" s="1"/>
      <c r="G250" s="1" t="s">
        <v>9</v>
      </c>
      <c r="H250" s="1" t="s">
        <v>22</v>
      </c>
      <c r="I250" s="1" t="s">
        <v>45</v>
      </c>
      <c r="J250" s="5">
        <f t="shared" si="6"/>
        <v>8554.4</v>
      </c>
    </row>
    <row r="251" spans="1:10" x14ac:dyDescent="0.2">
      <c r="A251" s="2">
        <v>44957</v>
      </c>
      <c r="B251" s="1" t="s">
        <v>247</v>
      </c>
      <c r="C251" s="2"/>
      <c r="D251" s="3">
        <v>127.92</v>
      </c>
      <c r="E251" s="1"/>
      <c r="F251" s="1"/>
      <c r="G251" s="1" t="s">
        <v>9</v>
      </c>
      <c r="H251" s="1" t="s">
        <v>66</v>
      </c>
      <c r="I251" s="1" t="s">
        <v>17</v>
      </c>
      <c r="J251" s="5">
        <f t="shared" si="6"/>
        <v>1407.1200000000001</v>
      </c>
    </row>
    <row r="252" spans="1:10" x14ac:dyDescent="0.2">
      <c r="A252" s="2"/>
      <c r="B252" s="1" t="s">
        <v>187</v>
      </c>
      <c r="C252" s="2">
        <v>45000</v>
      </c>
      <c r="D252" s="3"/>
      <c r="E252" s="1" t="s">
        <v>103</v>
      </c>
      <c r="F252" s="1" t="s">
        <v>104</v>
      </c>
      <c r="G252" s="1"/>
      <c r="H252" s="1"/>
      <c r="I252" s="1"/>
      <c r="J252" s="5">
        <f t="shared" si="6"/>
        <v>0</v>
      </c>
    </row>
    <row r="253" spans="1:10" x14ac:dyDescent="0.2">
      <c r="A253" s="2">
        <v>44987</v>
      </c>
      <c r="B253" s="1" t="s">
        <v>247</v>
      </c>
      <c r="C253" s="2"/>
      <c r="D253" s="3">
        <v>1093.8</v>
      </c>
      <c r="E253" s="1"/>
      <c r="F253" s="1"/>
      <c r="G253" s="1" t="s">
        <v>9</v>
      </c>
      <c r="H253" s="1" t="s">
        <v>26</v>
      </c>
      <c r="I253" s="1" t="s">
        <v>28</v>
      </c>
      <c r="J253" s="5">
        <f t="shared" si="6"/>
        <v>14219.4</v>
      </c>
    </row>
    <row r="254" spans="1:10" x14ac:dyDescent="0.2">
      <c r="A254" s="2"/>
      <c r="B254" s="1" t="s">
        <v>187</v>
      </c>
      <c r="C254" s="2">
        <v>45001</v>
      </c>
      <c r="D254" s="3"/>
      <c r="E254" s="1" t="s">
        <v>188</v>
      </c>
      <c r="F254" s="1"/>
      <c r="G254" s="1"/>
      <c r="H254" s="1"/>
      <c r="I254" s="1"/>
      <c r="J254" s="5">
        <f t="shared" si="6"/>
        <v>0</v>
      </c>
    </row>
    <row r="255" spans="1:10" x14ac:dyDescent="0.2">
      <c r="A255" s="2">
        <v>44926</v>
      </c>
      <c r="B255" s="1" t="s">
        <v>207</v>
      </c>
      <c r="C255" s="2"/>
      <c r="D255" s="3">
        <v>5034.05</v>
      </c>
      <c r="E255" s="1" t="s">
        <v>58</v>
      </c>
      <c r="F255" s="1" t="s">
        <v>59</v>
      </c>
      <c r="G255" s="1" t="s">
        <v>9</v>
      </c>
      <c r="H255" s="1" t="s">
        <v>424</v>
      </c>
      <c r="I255" s="1" t="s">
        <v>75</v>
      </c>
      <c r="J255" s="5">
        <f t="shared" si="6"/>
        <v>226532.25</v>
      </c>
    </row>
    <row r="256" spans="1:10" x14ac:dyDescent="0.2">
      <c r="A256" s="2">
        <v>44926</v>
      </c>
      <c r="B256" s="1" t="s">
        <v>207</v>
      </c>
      <c r="C256" s="2"/>
      <c r="D256" s="3">
        <v>11.22</v>
      </c>
      <c r="E256" s="1" t="s">
        <v>58</v>
      </c>
      <c r="F256" s="1" t="s">
        <v>59</v>
      </c>
      <c r="G256" s="1" t="s">
        <v>9</v>
      </c>
      <c r="H256" s="1" t="s">
        <v>423</v>
      </c>
      <c r="I256" s="1" t="s">
        <v>75</v>
      </c>
      <c r="J256" s="5">
        <f t="shared" si="6"/>
        <v>504.90000000000003</v>
      </c>
    </row>
    <row r="257" spans="1:10" x14ac:dyDescent="0.2">
      <c r="A257" s="2">
        <v>44926</v>
      </c>
      <c r="B257" s="1" t="s">
        <v>207</v>
      </c>
      <c r="C257" s="2"/>
      <c r="D257" s="3">
        <v>276.19</v>
      </c>
      <c r="E257" s="1" t="s">
        <v>176</v>
      </c>
      <c r="F257" s="1" t="s">
        <v>177</v>
      </c>
      <c r="G257" s="1" t="s">
        <v>9</v>
      </c>
      <c r="H257" s="1" t="s">
        <v>422</v>
      </c>
      <c r="I257" s="1" t="s">
        <v>75</v>
      </c>
      <c r="J257" s="5">
        <f t="shared" si="6"/>
        <v>12428.55</v>
      </c>
    </row>
    <row r="258" spans="1:10" x14ac:dyDescent="0.2">
      <c r="A258" s="2"/>
      <c r="B258" s="1" t="s">
        <v>187</v>
      </c>
      <c r="C258" s="2">
        <v>45006</v>
      </c>
      <c r="D258" s="3"/>
      <c r="E258" s="1" t="s">
        <v>188</v>
      </c>
      <c r="F258" s="1"/>
      <c r="G258" s="1"/>
      <c r="H258" s="1"/>
      <c r="I258" s="1"/>
      <c r="J258" s="5">
        <f t="shared" si="6"/>
        <v>0</v>
      </c>
    </row>
    <row r="259" spans="1:10" x14ac:dyDescent="0.2">
      <c r="A259" s="2">
        <v>44900</v>
      </c>
      <c r="B259" s="1" t="s">
        <v>198</v>
      </c>
      <c r="C259" s="2"/>
      <c r="D259" s="3">
        <v>235.25</v>
      </c>
      <c r="E259" s="1" t="s">
        <v>99</v>
      </c>
      <c r="F259" s="1" t="s">
        <v>100</v>
      </c>
      <c r="G259" s="1" t="s">
        <v>9</v>
      </c>
      <c r="H259" s="1" t="s">
        <v>157</v>
      </c>
      <c r="I259" s="1" t="s">
        <v>174</v>
      </c>
      <c r="J259" s="5">
        <f t="shared" si="6"/>
        <v>17879</v>
      </c>
    </row>
    <row r="260" spans="1:10" x14ac:dyDescent="0.2">
      <c r="A260" s="2">
        <v>44909</v>
      </c>
      <c r="B260" s="1" t="s">
        <v>196</v>
      </c>
      <c r="C260" s="2"/>
      <c r="D260" s="3">
        <v>141.80000000000001</v>
      </c>
      <c r="E260" s="1" t="s">
        <v>99</v>
      </c>
      <c r="F260" s="1" t="s">
        <v>100</v>
      </c>
      <c r="G260" s="1" t="s">
        <v>9</v>
      </c>
      <c r="H260" s="1" t="s">
        <v>421</v>
      </c>
      <c r="I260" s="1" t="s">
        <v>115</v>
      </c>
      <c r="J260" s="5">
        <f t="shared" si="6"/>
        <v>9500.6</v>
      </c>
    </row>
    <row r="261" spans="1:10" x14ac:dyDescent="0.2">
      <c r="A261" s="2">
        <v>44924</v>
      </c>
      <c r="B261" s="1" t="s">
        <v>419</v>
      </c>
      <c r="C261" s="2"/>
      <c r="D261" s="3">
        <v>155</v>
      </c>
      <c r="E261" s="1" t="s">
        <v>167</v>
      </c>
      <c r="F261" s="1" t="s">
        <v>168</v>
      </c>
      <c r="G261" s="1" t="s">
        <v>9</v>
      </c>
      <c r="H261" s="1" t="s">
        <v>420</v>
      </c>
      <c r="I261" s="1" t="s">
        <v>161</v>
      </c>
      <c r="J261" s="5">
        <f t="shared" si="6"/>
        <v>8060</v>
      </c>
    </row>
    <row r="262" spans="1:10" x14ac:dyDescent="0.2">
      <c r="A262" s="2">
        <v>44893</v>
      </c>
      <c r="B262" s="1" t="s">
        <v>206</v>
      </c>
      <c r="C262" s="2"/>
      <c r="D262" s="3">
        <v>187.97</v>
      </c>
      <c r="E262" s="1" t="s">
        <v>135</v>
      </c>
      <c r="F262" s="1" t="s">
        <v>136</v>
      </c>
      <c r="G262" s="1" t="s">
        <v>16</v>
      </c>
      <c r="H262" s="1" t="s">
        <v>418</v>
      </c>
      <c r="I262" s="1" t="s">
        <v>128</v>
      </c>
      <c r="J262" s="5">
        <f t="shared" si="6"/>
        <v>9586.4699999999993</v>
      </c>
    </row>
    <row r="263" spans="1:10" x14ac:dyDescent="0.2">
      <c r="A263" s="2">
        <v>44895</v>
      </c>
      <c r="B263" s="1" t="s">
        <v>206</v>
      </c>
      <c r="C263" s="2"/>
      <c r="D263" s="3">
        <v>-187.97</v>
      </c>
      <c r="E263" s="1" t="s">
        <v>135</v>
      </c>
      <c r="F263" s="1" t="s">
        <v>136</v>
      </c>
      <c r="G263" s="1" t="s">
        <v>18</v>
      </c>
      <c r="H263" s="1" t="s">
        <v>417</v>
      </c>
      <c r="I263" s="1" t="s">
        <v>128</v>
      </c>
      <c r="J263" s="5">
        <f t="shared" si="6"/>
        <v>-9586.4699999999993</v>
      </c>
    </row>
    <row r="264" spans="1:10" x14ac:dyDescent="0.2">
      <c r="A264" s="2">
        <v>44895</v>
      </c>
      <c r="B264" s="1" t="s">
        <v>206</v>
      </c>
      <c r="C264" s="2"/>
      <c r="D264" s="3">
        <v>168.32</v>
      </c>
      <c r="E264" s="1" t="s">
        <v>135</v>
      </c>
      <c r="F264" s="1" t="s">
        <v>136</v>
      </c>
      <c r="G264" s="1" t="s">
        <v>9</v>
      </c>
      <c r="H264" s="1" t="s">
        <v>416</v>
      </c>
      <c r="I264" s="1" t="s">
        <v>128</v>
      </c>
      <c r="J264" s="5">
        <f t="shared" si="6"/>
        <v>8584.32</v>
      </c>
    </row>
    <row r="265" spans="1:10" x14ac:dyDescent="0.2">
      <c r="A265" s="2">
        <v>44931</v>
      </c>
      <c r="B265" s="1" t="s">
        <v>415</v>
      </c>
      <c r="C265" s="2"/>
      <c r="D265" s="3">
        <v>506.56</v>
      </c>
      <c r="E265" s="1" t="s">
        <v>99</v>
      </c>
      <c r="F265" s="1" t="s">
        <v>100</v>
      </c>
      <c r="G265" s="1" t="s">
        <v>9</v>
      </c>
      <c r="H265" s="1" t="s">
        <v>14</v>
      </c>
      <c r="I265" s="1" t="s">
        <v>75</v>
      </c>
      <c r="J265" s="5">
        <f t="shared" si="6"/>
        <v>22795.200000000001</v>
      </c>
    </row>
    <row r="266" spans="1:10" x14ac:dyDescent="0.2">
      <c r="A266" s="2">
        <v>44939</v>
      </c>
      <c r="B266" s="1" t="s">
        <v>228</v>
      </c>
      <c r="C266" s="2"/>
      <c r="D266" s="3">
        <v>188.52</v>
      </c>
      <c r="E266" s="1" t="s">
        <v>99</v>
      </c>
      <c r="F266" s="1" t="s">
        <v>100</v>
      </c>
      <c r="G266" s="1" t="s">
        <v>9</v>
      </c>
      <c r="H266" s="1" t="s">
        <v>21</v>
      </c>
      <c r="I266" s="1" t="s">
        <v>69</v>
      </c>
      <c r="J266" s="5">
        <f t="shared" si="6"/>
        <v>6975.2400000000007</v>
      </c>
    </row>
    <row r="267" spans="1:10" x14ac:dyDescent="0.2">
      <c r="A267" s="2">
        <v>44970</v>
      </c>
      <c r="B267" s="1" t="s">
        <v>252</v>
      </c>
      <c r="C267" s="2"/>
      <c r="D267" s="3">
        <v>16383</v>
      </c>
      <c r="E267" s="1" t="s">
        <v>151</v>
      </c>
      <c r="F267" s="1" t="s">
        <v>152</v>
      </c>
      <c r="G267" s="1" t="s">
        <v>16</v>
      </c>
      <c r="H267" s="1" t="s">
        <v>366</v>
      </c>
      <c r="I267" s="1" t="s">
        <v>73</v>
      </c>
      <c r="J267" s="5">
        <f t="shared" si="6"/>
        <v>589788</v>
      </c>
    </row>
    <row r="268" spans="1:10" x14ac:dyDescent="0.2">
      <c r="A268" s="2">
        <v>44942</v>
      </c>
      <c r="B268" s="1" t="s">
        <v>230</v>
      </c>
      <c r="C268" s="2"/>
      <c r="D268" s="3">
        <v>133.61000000000001</v>
      </c>
      <c r="E268" s="1" t="s">
        <v>99</v>
      </c>
      <c r="F268" s="1" t="s">
        <v>100</v>
      </c>
      <c r="G268" s="1" t="s">
        <v>9</v>
      </c>
      <c r="H268" s="1" t="s">
        <v>13</v>
      </c>
      <c r="I268" s="1" t="s">
        <v>108</v>
      </c>
      <c r="J268" s="5">
        <f t="shared" si="6"/>
        <v>4542.7400000000007</v>
      </c>
    </row>
    <row r="269" spans="1:10" x14ac:dyDescent="0.2">
      <c r="A269" s="2">
        <v>44944</v>
      </c>
      <c r="B269" s="1" t="s">
        <v>229</v>
      </c>
      <c r="C269" s="2"/>
      <c r="D269" s="3">
        <v>300</v>
      </c>
      <c r="E269" s="1" t="s">
        <v>138</v>
      </c>
      <c r="F269" s="1" t="s">
        <v>139</v>
      </c>
      <c r="G269" s="1" t="s">
        <v>9</v>
      </c>
      <c r="H269" s="1" t="s">
        <v>414</v>
      </c>
      <c r="I269" s="1" t="s">
        <v>131</v>
      </c>
      <c r="J269" s="5">
        <f t="shared" si="6"/>
        <v>9600</v>
      </c>
    </row>
    <row r="270" spans="1:10" x14ac:dyDescent="0.2">
      <c r="A270" s="2">
        <v>44945</v>
      </c>
      <c r="B270" s="1" t="s">
        <v>411</v>
      </c>
      <c r="C270" s="2"/>
      <c r="D270" s="3">
        <v>-300</v>
      </c>
      <c r="E270" s="1" t="s">
        <v>138</v>
      </c>
      <c r="F270" s="1" t="s">
        <v>139</v>
      </c>
      <c r="G270" s="1" t="s">
        <v>25</v>
      </c>
      <c r="H270" s="1" t="s">
        <v>29</v>
      </c>
      <c r="I270" s="1" t="s">
        <v>36</v>
      </c>
      <c r="J270" s="5">
        <f t="shared" si="6"/>
        <v>-9300</v>
      </c>
    </row>
    <row r="271" spans="1:10" x14ac:dyDescent="0.2">
      <c r="A271" s="2">
        <v>44945</v>
      </c>
      <c r="B271" s="1" t="s">
        <v>411</v>
      </c>
      <c r="C271" s="2"/>
      <c r="D271" s="3">
        <v>45.51</v>
      </c>
      <c r="E271" s="1" t="s">
        <v>80</v>
      </c>
      <c r="F271" s="1" t="s">
        <v>81</v>
      </c>
      <c r="G271" s="1" t="s">
        <v>9</v>
      </c>
      <c r="H271" s="1" t="s">
        <v>413</v>
      </c>
      <c r="I271" s="1" t="s">
        <v>36</v>
      </c>
      <c r="J271" s="5">
        <f t="shared" si="6"/>
        <v>1410.81</v>
      </c>
    </row>
    <row r="272" spans="1:10" x14ac:dyDescent="0.2">
      <c r="A272" s="2">
        <v>44945</v>
      </c>
      <c r="B272" s="1" t="s">
        <v>411</v>
      </c>
      <c r="C272" s="2"/>
      <c r="D272" s="3">
        <v>300</v>
      </c>
      <c r="E272" s="1" t="s">
        <v>138</v>
      </c>
      <c r="F272" s="1" t="s">
        <v>139</v>
      </c>
      <c r="G272" s="1" t="s">
        <v>9</v>
      </c>
      <c r="H272" s="1" t="s">
        <v>412</v>
      </c>
      <c r="I272" s="1" t="s">
        <v>36</v>
      </c>
      <c r="J272" s="5">
        <f t="shared" si="6"/>
        <v>9300</v>
      </c>
    </row>
    <row r="273" spans="1:10" x14ac:dyDescent="0.2">
      <c r="A273" s="2">
        <v>44950</v>
      </c>
      <c r="B273" s="1" t="s">
        <v>232</v>
      </c>
      <c r="C273" s="2"/>
      <c r="D273" s="3">
        <v>61.2</v>
      </c>
      <c r="E273" s="1" t="s">
        <v>80</v>
      </c>
      <c r="F273" s="1" t="s">
        <v>81</v>
      </c>
      <c r="G273" s="1" t="s">
        <v>9</v>
      </c>
      <c r="H273" s="1" t="s">
        <v>134</v>
      </c>
      <c r="I273" s="1" t="s">
        <v>35</v>
      </c>
      <c r="J273" s="5">
        <f t="shared" ref="J273:J329" si="7">D273*I273</f>
        <v>1591.2</v>
      </c>
    </row>
    <row r="274" spans="1:10" x14ac:dyDescent="0.2">
      <c r="A274" s="2">
        <v>44950</v>
      </c>
      <c r="B274" s="1" t="s">
        <v>232</v>
      </c>
      <c r="C274" s="2"/>
      <c r="D274" s="3">
        <v>27.24</v>
      </c>
      <c r="E274" s="1" t="s">
        <v>80</v>
      </c>
      <c r="F274" s="1" t="s">
        <v>81</v>
      </c>
      <c r="G274" s="1" t="s">
        <v>9</v>
      </c>
      <c r="H274" s="1" t="s">
        <v>410</v>
      </c>
      <c r="I274" s="1" t="s">
        <v>35</v>
      </c>
      <c r="J274" s="5">
        <f t="shared" si="7"/>
        <v>708.24</v>
      </c>
    </row>
    <row r="275" spans="1:10" x14ac:dyDescent="0.2">
      <c r="A275" s="2">
        <v>44950</v>
      </c>
      <c r="B275" s="1" t="s">
        <v>232</v>
      </c>
      <c r="C275" s="2"/>
      <c r="D275" s="3">
        <v>654.79999999999995</v>
      </c>
      <c r="E275" s="1" t="s">
        <v>80</v>
      </c>
      <c r="F275" s="1" t="s">
        <v>81</v>
      </c>
      <c r="G275" s="1" t="s">
        <v>9</v>
      </c>
      <c r="H275" s="1" t="s">
        <v>137</v>
      </c>
      <c r="I275" s="1" t="s">
        <v>35</v>
      </c>
      <c r="J275" s="5">
        <f t="shared" si="7"/>
        <v>17024.8</v>
      </c>
    </row>
    <row r="276" spans="1:10" x14ac:dyDescent="0.2">
      <c r="A276" s="2">
        <v>44952</v>
      </c>
      <c r="B276" s="1" t="s">
        <v>257</v>
      </c>
      <c r="C276" s="2"/>
      <c r="D276" s="3">
        <v>124.59</v>
      </c>
      <c r="E276" s="1" t="s">
        <v>99</v>
      </c>
      <c r="F276" s="1" t="s">
        <v>100</v>
      </c>
      <c r="G276" s="1" t="s">
        <v>9</v>
      </c>
      <c r="H276" s="1" t="s">
        <v>8</v>
      </c>
      <c r="I276" s="1" t="s">
        <v>40</v>
      </c>
      <c r="J276" s="5">
        <f t="shared" si="7"/>
        <v>2990.16</v>
      </c>
    </row>
    <row r="277" spans="1:10" x14ac:dyDescent="0.2">
      <c r="A277" s="2">
        <v>44953</v>
      </c>
      <c r="B277" s="1" t="s">
        <v>407</v>
      </c>
      <c r="C277" s="2"/>
      <c r="D277" s="3">
        <v>277.05</v>
      </c>
      <c r="E277" s="1" t="s">
        <v>99</v>
      </c>
      <c r="F277" s="1" t="s">
        <v>100</v>
      </c>
      <c r="G277" s="1" t="s">
        <v>9</v>
      </c>
      <c r="H277" s="1" t="s">
        <v>84</v>
      </c>
      <c r="I277" s="1" t="s">
        <v>82</v>
      </c>
      <c r="J277" s="5">
        <f t="shared" si="7"/>
        <v>6372.1500000000005</v>
      </c>
    </row>
    <row r="278" spans="1:10" x14ac:dyDescent="0.2">
      <c r="A278" s="2">
        <v>44953</v>
      </c>
      <c r="B278" s="1" t="s">
        <v>407</v>
      </c>
      <c r="C278" s="2"/>
      <c r="D278" s="3">
        <v>2460</v>
      </c>
      <c r="E278" s="1" t="s">
        <v>165</v>
      </c>
      <c r="F278" s="1" t="s">
        <v>166</v>
      </c>
      <c r="G278" s="1" t="s">
        <v>9</v>
      </c>
      <c r="H278" s="1" t="s">
        <v>409</v>
      </c>
      <c r="I278" s="1" t="s">
        <v>82</v>
      </c>
      <c r="J278" s="5">
        <f t="shared" si="7"/>
        <v>56580</v>
      </c>
    </row>
    <row r="279" spans="1:10" x14ac:dyDescent="0.2">
      <c r="A279" s="2">
        <v>44953</v>
      </c>
      <c r="B279" s="1" t="s">
        <v>407</v>
      </c>
      <c r="C279" s="2"/>
      <c r="D279" s="3">
        <v>42.07</v>
      </c>
      <c r="E279" s="1" t="s">
        <v>80</v>
      </c>
      <c r="F279" s="1" t="s">
        <v>81</v>
      </c>
      <c r="G279" s="1" t="s">
        <v>9</v>
      </c>
      <c r="H279" s="1" t="s">
        <v>408</v>
      </c>
      <c r="I279" s="1" t="s">
        <v>82</v>
      </c>
      <c r="J279" s="5">
        <f t="shared" si="7"/>
        <v>967.61</v>
      </c>
    </row>
    <row r="280" spans="1:10" x14ac:dyDescent="0.2">
      <c r="A280" s="2">
        <v>44925</v>
      </c>
      <c r="B280" s="1" t="s">
        <v>223</v>
      </c>
      <c r="C280" s="2"/>
      <c r="D280" s="3">
        <v>150.5</v>
      </c>
      <c r="E280" s="1" t="s">
        <v>135</v>
      </c>
      <c r="F280" s="1" t="s">
        <v>136</v>
      </c>
      <c r="G280" s="1" t="s">
        <v>9</v>
      </c>
      <c r="H280" s="1" t="s">
        <v>406</v>
      </c>
      <c r="I280" s="1" t="s">
        <v>41</v>
      </c>
      <c r="J280" s="5">
        <f t="shared" si="7"/>
        <v>3010</v>
      </c>
    </row>
    <row r="281" spans="1:10" x14ac:dyDescent="0.2">
      <c r="A281" s="2">
        <v>44925</v>
      </c>
      <c r="B281" s="1" t="s">
        <v>223</v>
      </c>
      <c r="C281" s="2"/>
      <c r="D281" s="3">
        <v>2867.18</v>
      </c>
      <c r="E281" s="1" t="s">
        <v>135</v>
      </c>
      <c r="F281" s="1" t="s">
        <v>136</v>
      </c>
      <c r="G281" s="1" t="s">
        <v>9</v>
      </c>
      <c r="H281" s="1" t="s">
        <v>405</v>
      </c>
      <c r="I281" s="1" t="s">
        <v>41</v>
      </c>
      <c r="J281" s="5">
        <f t="shared" si="7"/>
        <v>57343.6</v>
      </c>
    </row>
    <row r="282" spans="1:10" x14ac:dyDescent="0.2">
      <c r="A282" s="2">
        <v>44924</v>
      </c>
      <c r="B282" s="1" t="s">
        <v>223</v>
      </c>
      <c r="C282" s="2"/>
      <c r="D282" s="3">
        <v>5250</v>
      </c>
      <c r="E282" s="1" t="s">
        <v>105</v>
      </c>
      <c r="F282" s="1" t="s">
        <v>404</v>
      </c>
      <c r="G282" s="1" t="s">
        <v>9</v>
      </c>
      <c r="H282" s="1" t="s">
        <v>403</v>
      </c>
      <c r="I282" s="1" t="s">
        <v>41</v>
      </c>
      <c r="J282" s="5">
        <f t="shared" si="7"/>
        <v>105000</v>
      </c>
    </row>
    <row r="283" spans="1:10" x14ac:dyDescent="0.2">
      <c r="A283" s="2">
        <v>44896</v>
      </c>
      <c r="B283" s="1" t="s">
        <v>223</v>
      </c>
      <c r="C283" s="2"/>
      <c r="D283" s="3">
        <v>184.33</v>
      </c>
      <c r="E283" s="1" t="s">
        <v>33</v>
      </c>
      <c r="F283" s="1" t="s">
        <v>78</v>
      </c>
      <c r="G283" s="1" t="s">
        <v>9</v>
      </c>
      <c r="H283" s="1" t="s">
        <v>402</v>
      </c>
      <c r="I283" s="1" t="s">
        <v>41</v>
      </c>
      <c r="J283" s="5">
        <f t="shared" si="7"/>
        <v>3686.6000000000004</v>
      </c>
    </row>
    <row r="284" spans="1:10" x14ac:dyDescent="0.2">
      <c r="A284" s="2">
        <v>44896</v>
      </c>
      <c r="B284" s="1" t="s">
        <v>223</v>
      </c>
      <c r="C284" s="2"/>
      <c r="D284" s="3">
        <v>32.6</v>
      </c>
      <c r="E284" s="1" t="s">
        <v>33</v>
      </c>
      <c r="F284" s="1" t="s">
        <v>78</v>
      </c>
      <c r="G284" s="1" t="s">
        <v>9</v>
      </c>
      <c r="H284" s="1" t="s">
        <v>401</v>
      </c>
      <c r="I284" s="1" t="s">
        <v>41</v>
      </c>
      <c r="J284" s="5">
        <f t="shared" si="7"/>
        <v>652</v>
      </c>
    </row>
    <row r="285" spans="1:10" x14ac:dyDescent="0.2">
      <c r="A285" s="2">
        <v>44896</v>
      </c>
      <c r="B285" s="1" t="s">
        <v>223</v>
      </c>
      <c r="C285" s="2"/>
      <c r="D285" s="3">
        <v>120.77</v>
      </c>
      <c r="E285" s="1" t="s">
        <v>33</v>
      </c>
      <c r="F285" s="1" t="s">
        <v>78</v>
      </c>
      <c r="G285" s="1" t="s">
        <v>9</v>
      </c>
      <c r="H285" s="1" t="s">
        <v>400</v>
      </c>
      <c r="I285" s="1" t="s">
        <v>41</v>
      </c>
      <c r="J285" s="5">
        <f t="shared" si="7"/>
        <v>2415.4</v>
      </c>
    </row>
    <row r="286" spans="1:10" x14ac:dyDescent="0.2">
      <c r="A286" s="2">
        <v>44897</v>
      </c>
      <c r="B286" s="1" t="s">
        <v>223</v>
      </c>
      <c r="C286" s="2"/>
      <c r="D286" s="3">
        <v>652.80999999999995</v>
      </c>
      <c r="E286" s="1" t="s">
        <v>33</v>
      </c>
      <c r="F286" s="1" t="s">
        <v>78</v>
      </c>
      <c r="G286" s="1" t="s">
        <v>9</v>
      </c>
      <c r="H286" s="1" t="s">
        <v>399</v>
      </c>
      <c r="I286" s="1" t="s">
        <v>41</v>
      </c>
      <c r="J286" s="5">
        <f t="shared" si="7"/>
        <v>13056.199999999999</v>
      </c>
    </row>
    <row r="287" spans="1:10" x14ac:dyDescent="0.2">
      <c r="A287" s="2">
        <v>44897</v>
      </c>
      <c r="B287" s="1" t="s">
        <v>223</v>
      </c>
      <c r="C287" s="2"/>
      <c r="D287" s="3">
        <v>349.2</v>
      </c>
      <c r="E287" s="1" t="s">
        <v>33</v>
      </c>
      <c r="F287" s="1" t="s">
        <v>78</v>
      </c>
      <c r="G287" s="1" t="s">
        <v>9</v>
      </c>
      <c r="H287" s="1" t="s">
        <v>398</v>
      </c>
      <c r="I287" s="1" t="s">
        <v>41</v>
      </c>
      <c r="J287" s="5">
        <f t="shared" si="7"/>
        <v>6984</v>
      </c>
    </row>
    <row r="288" spans="1:10" x14ac:dyDescent="0.2">
      <c r="A288" s="2">
        <v>44898</v>
      </c>
      <c r="B288" s="1" t="s">
        <v>223</v>
      </c>
      <c r="C288" s="2"/>
      <c r="D288" s="3">
        <v>45.4</v>
      </c>
      <c r="E288" s="1" t="s">
        <v>33</v>
      </c>
      <c r="F288" s="1" t="s">
        <v>78</v>
      </c>
      <c r="G288" s="1" t="s">
        <v>9</v>
      </c>
      <c r="H288" s="1" t="s">
        <v>397</v>
      </c>
      <c r="I288" s="1" t="s">
        <v>41</v>
      </c>
      <c r="J288" s="5">
        <f t="shared" si="7"/>
        <v>908</v>
      </c>
    </row>
    <row r="289" spans="1:10" x14ac:dyDescent="0.2">
      <c r="A289" s="2">
        <v>44907</v>
      </c>
      <c r="B289" s="1" t="s">
        <v>223</v>
      </c>
      <c r="C289" s="2"/>
      <c r="D289" s="3">
        <v>52.04</v>
      </c>
      <c r="E289" s="1" t="s">
        <v>33</v>
      </c>
      <c r="F289" s="1" t="s">
        <v>78</v>
      </c>
      <c r="G289" s="1" t="s">
        <v>9</v>
      </c>
      <c r="H289" s="1" t="s">
        <v>396</v>
      </c>
      <c r="I289" s="1" t="s">
        <v>41</v>
      </c>
      <c r="J289" s="5">
        <f t="shared" si="7"/>
        <v>1040.8</v>
      </c>
    </row>
    <row r="290" spans="1:10" x14ac:dyDescent="0.2">
      <c r="A290" s="2">
        <v>44907</v>
      </c>
      <c r="B290" s="1" t="s">
        <v>223</v>
      </c>
      <c r="C290" s="2"/>
      <c r="D290" s="3">
        <v>22.98</v>
      </c>
      <c r="E290" s="1" t="s">
        <v>33</v>
      </c>
      <c r="F290" s="1" t="s">
        <v>78</v>
      </c>
      <c r="G290" s="1" t="s">
        <v>9</v>
      </c>
      <c r="H290" s="1" t="s">
        <v>395</v>
      </c>
      <c r="I290" s="1" t="s">
        <v>41</v>
      </c>
      <c r="J290" s="5">
        <f t="shared" si="7"/>
        <v>459.6</v>
      </c>
    </row>
    <row r="291" spans="1:10" x14ac:dyDescent="0.2">
      <c r="A291" s="2">
        <v>44907</v>
      </c>
      <c r="B291" s="1" t="s">
        <v>223</v>
      </c>
      <c r="C291" s="2"/>
      <c r="D291" s="3">
        <v>412.2</v>
      </c>
      <c r="E291" s="1" t="s">
        <v>33</v>
      </c>
      <c r="F291" s="1" t="s">
        <v>78</v>
      </c>
      <c r="G291" s="1" t="s">
        <v>9</v>
      </c>
      <c r="H291" s="1" t="s">
        <v>394</v>
      </c>
      <c r="I291" s="1" t="s">
        <v>41</v>
      </c>
      <c r="J291" s="5">
        <f t="shared" si="7"/>
        <v>8244</v>
      </c>
    </row>
    <row r="292" spans="1:10" x14ac:dyDescent="0.2">
      <c r="A292" s="2">
        <v>44907</v>
      </c>
      <c r="B292" s="1" t="s">
        <v>223</v>
      </c>
      <c r="C292" s="2"/>
      <c r="D292" s="3">
        <v>144.66999999999999</v>
      </c>
      <c r="E292" s="1" t="s">
        <v>33</v>
      </c>
      <c r="F292" s="1" t="s">
        <v>78</v>
      </c>
      <c r="G292" s="1" t="s">
        <v>9</v>
      </c>
      <c r="H292" s="1" t="s">
        <v>393</v>
      </c>
      <c r="I292" s="1" t="s">
        <v>41</v>
      </c>
      <c r="J292" s="5">
        <f t="shared" si="7"/>
        <v>2893.3999999999996</v>
      </c>
    </row>
    <row r="293" spans="1:10" x14ac:dyDescent="0.2">
      <c r="A293" s="2">
        <v>44908</v>
      </c>
      <c r="B293" s="1" t="s">
        <v>223</v>
      </c>
      <c r="C293" s="2"/>
      <c r="D293" s="3">
        <v>39.21</v>
      </c>
      <c r="E293" s="1" t="s">
        <v>33</v>
      </c>
      <c r="F293" s="1" t="s">
        <v>78</v>
      </c>
      <c r="G293" s="1" t="s">
        <v>9</v>
      </c>
      <c r="H293" s="1" t="s">
        <v>392</v>
      </c>
      <c r="I293" s="1" t="s">
        <v>41</v>
      </c>
      <c r="J293" s="5">
        <f t="shared" si="7"/>
        <v>784.2</v>
      </c>
    </row>
    <row r="294" spans="1:10" x14ac:dyDescent="0.2">
      <c r="A294" s="2">
        <v>44910</v>
      </c>
      <c r="B294" s="1" t="s">
        <v>223</v>
      </c>
      <c r="C294" s="2"/>
      <c r="D294" s="3">
        <v>46.21</v>
      </c>
      <c r="E294" s="1" t="s">
        <v>33</v>
      </c>
      <c r="F294" s="1" t="s">
        <v>78</v>
      </c>
      <c r="G294" s="1" t="s">
        <v>9</v>
      </c>
      <c r="H294" s="1" t="s">
        <v>391</v>
      </c>
      <c r="I294" s="1" t="s">
        <v>41</v>
      </c>
      <c r="J294" s="5">
        <f t="shared" si="7"/>
        <v>924.2</v>
      </c>
    </row>
    <row r="295" spans="1:10" x14ac:dyDescent="0.2">
      <c r="A295" s="2">
        <v>44910</v>
      </c>
      <c r="B295" s="1" t="s">
        <v>223</v>
      </c>
      <c r="C295" s="2"/>
      <c r="D295" s="3">
        <v>10.199999999999999</v>
      </c>
      <c r="E295" s="1" t="s">
        <v>33</v>
      </c>
      <c r="F295" s="1" t="s">
        <v>78</v>
      </c>
      <c r="G295" s="1" t="s">
        <v>9</v>
      </c>
      <c r="H295" s="1" t="s">
        <v>390</v>
      </c>
      <c r="I295" s="1" t="s">
        <v>41</v>
      </c>
      <c r="J295" s="5">
        <f t="shared" si="7"/>
        <v>204</v>
      </c>
    </row>
    <row r="296" spans="1:10" x14ac:dyDescent="0.2">
      <c r="A296" s="2">
        <v>44911</v>
      </c>
      <c r="B296" s="1" t="s">
        <v>223</v>
      </c>
      <c r="C296" s="2"/>
      <c r="D296" s="3">
        <v>59.58</v>
      </c>
      <c r="E296" s="1" t="s">
        <v>33</v>
      </c>
      <c r="F296" s="1" t="s">
        <v>78</v>
      </c>
      <c r="G296" s="1" t="s">
        <v>9</v>
      </c>
      <c r="H296" s="1" t="s">
        <v>389</v>
      </c>
      <c r="I296" s="1" t="s">
        <v>41</v>
      </c>
      <c r="J296" s="5">
        <f t="shared" si="7"/>
        <v>1191.5999999999999</v>
      </c>
    </row>
    <row r="297" spans="1:10" x14ac:dyDescent="0.2">
      <c r="A297" s="2">
        <v>44911</v>
      </c>
      <c r="B297" s="1" t="s">
        <v>223</v>
      </c>
      <c r="C297" s="2"/>
      <c r="D297" s="3">
        <v>201.56</v>
      </c>
      <c r="E297" s="1" t="s">
        <v>33</v>
      </c>
      <c r="F297" s="1" t="s">
        <v>78</v>
      </c>
      <c r="G297" s="1" t="s">
        <v>9</v>
      </c>
      <c r="H297" s="1" t="s">
        <v>388</v>
      </c>
      <c r="I297" s="1" t="s">
        <v>41</v>
      </c>
      <c r="J297" s="5">
        <f t="shared" si="7"/>
        <v>4031.2</v>
      </c>
    </row>
    <row r="298" spans="1:10" x14ac:dyDescent="0.2">
      <c r="A298" s="2">
        <v>44916</v>
      </c>
      <c r="B298" s="1" t="s">
        <v>223</v>
      </c>
      <c r="C298" s="2"/>
      <c r="D298" s="3">
        <v>9.99</v>
      </c>
      <c r="E298" s="1" t="s">
        <v>33</v>
      </c>
      <c r="F298" s="1" t="s">
        <v>78</v>
      </c>
      <c r="G298" s="1" t="s">
        <v>9</v>
      </c>
      <c r="H298" s="1" t="s">
        <v>387</v>
      </c>
      <c r="I298" s="1" t="s">
        <v>41</v>
      </c>
      <c r="J298" s="5">
        <f t="shared" si="7"/>
        <v>199.8</v>
      </c>
    </row>
    <row r="299" spans="1:10" x14ac:dyDescent="0.2">
      <c r="A299" s="2">
        <v>44916</v>
      </c>
      <c r="B299" s="1" t="s">
        <v>223</v>
      </c>
      <c r="C299" s="2"/>
      <c r="D299" s="3">
        <v>18.440000000000001</v>
      </c>
      <c r="E299" s="1" t="s">
        <v>33</v>
      </c>
      <c r="F299" s="1" t="s">
        <v>78</v>
      </c>
      <c r="G299" s="1" t="s">
        <v>9</v>
      </c>
      <c r="H299" s="1" t="s">
        <v>386</v>
      </c>
      <c r="I299" s="1" t="s">
        <v>41</v>
      </c>
      <c r="J299" s="5">
        <f t="shared" si="7"/>
        <v>368.8</v>
      </c>
    </row>
    <row r="300" spans="1:10" x14ac:dyDescent="0.2">
      <c r="A300" s="2">
        <v>44918</v>
      </c>
      <c r="B300" s="1" t="s">
        <v>223</v>
      </c>
      <c r="C300" s="2"/>
      <c r="D300" s="3">
        <v>-184.33</v>
      </c>
      <c r="E300" s="1" t="s">
        <v>33</v>
      </c>
      <c r="F300" s="1" t="s">
        <v>78</v>
      </c>
      <c r="G300" s="1" t="s">
        <v>25</v>
      </c>
      <c r="H300" s="1" t="s">
        <v>385</v>
      </c>
      <c r="I300" s="1" t="s">
        <v>41</v>
      </c>
      <c r="J300" s="5">
        <f t="shared" si="7"/>
        <v>-3686.6000000000004</v>
      </c>
    </row>
    <row r="301" spans="1:10" x14ac:dyDescent="0.2">
      <c r="A301" s="2">
        <v>44918</v>
      </c>
      <c r="B301" s="1" t="s">
        <v>223</v>
      </c>
      <c r="C301" s="2"/>
      <c r="D301" s="3">
        <v>184.33</v>
      </c>
      <c r="E301" s="1" t="s">
        <v>33</v>
      </c>
      <c r="F301" s="1" t="s">
        <v>78</v>
      </c>
      <c r="G301" s="1" t="s">
        <v>9</v>
      </c>
      <c r="H301" s="1" t="s">
        <v>384</v>
      </c>
      <c r="I301" s="1" t="s">
        <v>41</v>
      </c>
      <c r="J301" s="5">
        <f t="shared" si="7"/>
        <v>3686.6000000000004</v>
      </c>
    </row>
    <row r="302" spans="1:10" x14ac:dyDescent="0.2">
      <c r="A302" s="2">
        <v>44923</v>
      </c>
      <c r="B302" s="1" t="s">
        <v>223</v>
      </c>
      <c r="C302" s="2"/>
      <c r="D302" s="3">
        <v>262.92</v>
      </c>
      <c r="E302" s="1" t="s">
        <v>33</v>
      </c>
      <c r="F302" s="1" t="s">
        <v>78</v>
      </c>
      <c r="G302" s="1" t="s">
        <v>9</v>
      </c>
      <c r="H302" s="1" t="s">
        <v>383</v>
      </c>
      <c r="I302" s="1" t="s">
        <v>41</v>
      </c>
      <c r="J302" s="5">
        <f t="shared" si="7"/>
        <v>5258.4000000000005</v>
      </c>
    </row>
    <row r="303" spans="1:10" x14ac:dyDescent="0.2">
      <c r="A303" s="2">
        <v>44925</v>
      </c>
      <c r="B303" s="1" t="s">
        <v>223</v>
      </c>
      <c r="C303" s="2"/>
      <c r="D303" s="3">
        <v>1092.44</v>
      </c>
      <c r="E303" s="1" t="s">
        <v>33</v>
      </c>
      <c r="F303" s="1" t="s">
        <v>78</v>
      </c>
      <c r="G303" s="1" t="s">
        <v>9</v>
      </c>
      <c r="H303" s="1" t="s">
        <v>382</v>
      </c>
      <c r="I303" s="1" t="s">
        <v>41</v>
      </c>
      <c r="J303" s="5">
        <f t="shared" si="7"/>
        <v>21848.800000000003</v>
      </c>
    </row>
    <row r="304" spans="1:10" x14ac:dyDescent="0.2">
      <c r="A304" s="2">
        <v>44925</v>
      </c>
      <c r="B304" s="1" t="s">
        <v>223</v>
      </c>
      <c r="C304" s="2"/>
      <c r="D304" s="3">
        <v>413.87</v>
      </c>
      <c r="E304" s="1" t="s">
        <v>33</v>
      </c>
      <c r="F304" s="1" t="s">
        <v>78</v>
      </c>
      <c r="G304" s="1" t="s">
        <v>9</v>
      </c>
      <c r="H304" s="1" t="s">
        <v>381</v>
      </c>
      <c r="I304" s="1" t="s">
        <v>41</v>
      </c>
      <c r="J304" s="5">
        <f t="shared" si="7"/>
        <v>8277.4</v>
      </c>
    </row>
    <row r="305" spans="1:10" x14ac:dyDescent="0.2">
      <c r="A305" s="2">
        <v>44925</v>
      </c>
      <c r="B305" s="1" t="s">
        <v>223</v>
      </c>
      <c r="C305" s="2"/>
      <c r="D305" s="3">
        <v>74.66</v>
      </c>
      <c r="E305" s="1" t="s">
        <v>33</v>
      </c>
      <c r="F305" s="1" t="s">
        <v>78</v>
      </c>
      <c r="G305" s="1" t="s">
        <v>9</v>
      </c>
      <c r="H305" s="1" t="s">
        <v>380</v>
      </c>
      <c r="I305" s="1" t="s">
        <v>41</v>
      </c>
      <c r="J305" s="5">
        <f t="shared" si="7"/>
        <v>1493.1999999999998</v>
      </c>
    </row>
    <row r="306" spans="1:10" x14ac:dyDescent="0.2">
      <c r="A306" s="2">
        <v>44925</v>
      </c>
      <c r="B306" s="1" t="s">
        <v>223</v>
      </c>
      <c r="C306" s="2"/>
      <c r="D306" s="3">
        <v>-413.87</v>
      </c>
      <c r="E306" s="1" t="s">
        <v>33</v>
      </c>
      <c r="F306" s="1" t="s">
        <v>78</v>
      </c>
      <c r="G306" s="1" t="s">
        <v>25</v>
      </c>
      <c r="H306" s="1" t="s">
        <v>379</v>
      </c>
      <c r="I306" s="1" t="s">
        <v>41</v>
      </c>
      <c r="J306" s="5">
        <f t="shared" si="7"/>
        <v>-8277.4</v>
      </c>
    </row>
    <row r="307" spans="1:10" x14ac:dyDescent="0.2">
      <c r="A307" s="2">
        <v>44925</v>
      </c>
      <c r="B307" s="1" t="s">
        <v>223</v>
      </c>
      <c r="C307" s="2"/>
      <c r="D307" s="3">
        <v>413.87</v>
      </c>
      <c r="E307" s="1" t="s">
        <v>33</v>
      </c>
      <c r="F307" s="1" t="s">
        <v>78</v>
      </c>
      <c r="G307" s="1" t="s">
        <v>9</v>
      </c>
      <c r="H307" s="1" t="s">
        <v>378</v>
      </c>
      <c r="I307" s="1" t="s">
        <v>41</v>
      </c>
      <c r="J307" s="5">
        <f t="shared" si="7"/>
        <v>8277.4</v>
      </c>
    </row>
    <row r="308" spans="1:10" x14ac:dyDescent="0.2">
      <c r="A308" s="2">
        <v>44957</v>
      </c>
      <c r="B308" s="1" t="s">
        <v>247</v>
      </c>
      <c r="C308" s="2"/>
      <c r="D308" s="3">
        <v>300</v>
      </c>
      <c r="E308" s="1" t="s">
        <v>138</v>
      </c>
      <c r="F308" s="1" t="s">
        <v>139</v>
      </c>
      <c r="G308" s="1" t="s">
        <v>9</v>
      </c>
      <c r="H308" s="1" t="s">
        <v>377</v>
      </c>
      <c r="I308" s="1" t="s">
        <v>26</v>
      </c>
      <c r="J308" s="5">
        <f t="shared" si="7"/>
        <v>5700</v>
      </c>
    </row>
    <row r="309" spans="1:10" x14ac:dyDescent="0.2">
      <c r="A309" s="2">
        <v>44961</v>
      </c>
      <c r="B309" s="1" t="s">
        <v>375</v>
      </c>
      <c r="C309" s="2"/>
      <c r="D309" s="3">
        <v>15.75</v>
      </c>
      <c r="E309" s="1" t="s">
        <v>80</v>
      </c>
      <c r="F309" s="1" t="s">
        <v>81</v>
      </c>
      <c r="G309" s="1" t="s">
        <v>9</v>
      </c>
      <c r="H309" s="1" t="s">
        <v>376</v>
      </c>
      <c r="I309" s="1" t="s">
        <v>31</v>
      </c>
      <c r="J309" s="5">
        <f t="shared" si="7"/>
        <v>236.25</v>
      </c>
    </row>
    <row r="310" spans="1:10" x14ac:dyDescent="0.2">
      <c r="A310" s="2">
        <v>44963</v>
      </c>
      <c r="B310" s="1" t="s">
        <v>248</v>
      </c>
      <c r="C310" s="2"/>
      <c r="D310" s="3">
        <v>123.77</v>
      </c>
      <c r="E310" s="1" t="s">
        <v>99</v>
      </c>
      <c r="F310" s="1" t="s">
        <v>100</v>
      </c>
      <c r="G310" s="1" t="s">
        <v>9</v>
      </c>
      <c r="H310" s="1" t="s">
        <v>17</v>
      </c>
      <c r="I310" s="1" t="s">
        <v>28</v>
      </c>
      <c r="J310" s="5">
        <f t="shared" si="7"/>
        <v>1609.01</v>
      </c>
    </row>
    <row r="311" spans="1:10" x14ac:dyDescent="0.2">
      <c r="A311" s="2">
        <v>44963</v>
      </c>
      <c r="B311" s="1" t="s">
        <v>248</v>
      </c>
      <c r="C311" s="2"/>
      <c r="D311" s="3">
        <v>73.709999999999994</v>
      </c>
      <c r="E311" s="1" t="s">
        <v>80</v>
      </c>
      <c r="F311" s="1" t="s">
        <v>81</v>
      </c>
      <c r="G311" s="1" t="s">
        <v>9</v>
      </c>
      <c r="H311" s="1" t="s">
        <v>374</v>
      </c>
      <c r="I311" s="1" t="s">
        <v>28</v>
      </c>
      <c r="J311" s="5">
        <f t="shared" si="7"/>
        <v>958.2299999999999</v>
      </c>
    </row>
    <row r="312" spans="1:10" x14ac:dyDescent="0.2">
      <c r="A312" s="2">
        <v>44964</v>
      </c>
      <c r="B312" s="1" t="s">
        <v>259</v>
      </c>
      <c r="C312" s="2"/>
      <c r="D312" s="3">
        <v>47.95</v>
      </c>
      <c r="E312" s="1" t="s">
        <v>80</v>
      </c>
      <c r="F312" s="1" t="s">
        <v>81</v>
      </c>
      <c r="G312" s="1" t="s">
        <v>9</v>
      </c>
      <c r="H312" s="1" t="s">
        <v>373</v>
      </c>
      <c r="I312" s="1" t="s">
        <v>27</v>
      </c>
      <c r="J312" s="5">
        <f t="shared" si="7"/>
        <v>575.40000000000009</v>
      </c>
    </row>
    <row r="313" spans="1:10" x14ac:dyDescent="0.2">
      <c r="A313" s="2">
        <v>44965</v>
      </c>
      <c r="B313" s="1" t="s">
        <v>250</v>
      </c>
      <c r="C313" s="2"/>
      <c r="D313" s="3">
        <v>170.46</v>
      </c>
      <c r="E313" s="1" t="s">
        <v>99</v>
      </c>
      <c r="F313" s="1" t="s">
        <v>100</v>
      </c>
      <c r="G313" s="1" t="s">
        <v>9</v>
      </c>
      <c r="H313" s="1" t="s">
        <v>27</v>
      </c>
      <c r="I313" s="1" t="s">
        <v>17</v>
      </c>
      <c r="J313" s="5">
        <f t="shared" si="7"/>
        <v>1875.0600000000002</v>
      </c>
    </row>
    <row r="314" spans="1:10" x14ac:dyDescent="0.2">
      <c r="A314" s="2">
        <v>44965</v>
      </c>
      <c r="B314" s="1" t="s">
        <v>250</v>
      </c>
      <c r="C314" s="2"/>
      <c r="D314" s="3">
        <v>82</v>
      </c>
      <c r="E314" s="1" t="s">
        <v>80</v>
      </c>
      <c r="F314" s="1" t="s">
        <v>81</v>
      </c>
      <c r="G314" s="1" t="s">
        <v>9</v>
      </c>
      <c r="H314" s="1" t="s">
        <v>144</v>
      </c>
      <c r="I314" s="1" t="s">
        <v>17</v>
      </c>
      <c r="J314" s="5">
        <f t="shared" si="7"/>
        <v>902</v>
      </c>
    </row>
    <row r="315" spans="1:10" x14ac:dyDescent="0.2">
      <c r="A315" s="2">
        <v>44967</v>
      </c>
      <c r="B315" s="1" t="s">
        <v>371</v>
      </c>
      <c r="C315" s="2"/>
      <c r="D315" s="3">
        <v>56.26</v>
      </c>
      <c r="E315" s="1" t="s">
        <v>80</v>
      </c>
      <c r="F315" s="1" t="s">
        <v>81</v>
      </c>
      <c r="G315" s="1" t="s">
        <v>9</v>
      </c>
      <c r="H315" s="1" t="s">
        <v>372</v>
      </c>
      <c r="I315" s="1" t="s">
        <v>84</v>
      </c>
      <c r="J315" s="5">
        <f t="shared" si="7"/>
        <v>506.34</v>
      </c>
    </row>
    <row r="316" spans="1:10" x14ac:dyDescent="0.2">
      <c r="A316" s="2">
        <v>44971</v>
      </c>
      <c r="B316" s="1" t="s">
        <v>258</v>
      </c>
      <c r="C316" s="2"/>
      <c r="D316" s="3">
        <v>436.89</v>
      </c>
      <c r="E316" s="1" t="s">
        <v>99</v>
      </c>
      <c r="F316" s="1" t="s">
        <v>100</v>
      </c>
      <c r="G316" s="1" t="s">
        <v>9</v>
      </c>
      <c r="H316" s="1" t="s">
        <v>31</v>
      </c>
      <c r="I316" s="1" t="s">
        <v>23</v>
      </c>
      <c r="J316" s="5">
        <f t="shared" si="7"/>
        <v>2184.4499999999998</v>
      </c>
    </row>
    <row r="317" spans="1:10" x14ac:dyDescent="0.2">
      <c r="A317" s="2">
        <v>44971</v>
      </c>
      <c r="B317" s="1" t="s">
        <v>258</v>
      </c>
      <c r="C317" s="2"/>
      <c r="D317" s="3">
        <v>360</v>
      </c>
      <c r="E317" s="1" t="s">
        <v>138</v>
      </c>
      <c r="F317" s="1" t="s">
        <v>139</v>
      </c>
      <c r="G317" s="1" t="s">
        <v>9</v>
      </c>
      <c r="H317" s="1" t="s">
        <v>370</v>
      </c>
      <c r="I317" s="1" t="s">
        <v>23</v>
      </c>
      <c r="J317" s="5">
        <f t="shared" si="7"/>
        <v>1800</v>
      </c>
    </row>
    <row r="318" spans="1:10" x14ac:dyDescent="0.2">
      <c r="A318" s="2"/>
      <c r="B318" s="1" t="s">
        <v>187</v>
      </c>
      <c r="C318" s="2">
        <v>45006</v>
      </c>
      <c r="D318" s="3"/>
      <c r="E318" s="1" t="s">
        <v>260</v>
      </c>
      <c r="F318" s="1" t="s">
        <v>261</v>
      </c>
      <c r="G318" s="1"/>
      <c r="H318" s="1"/>
      <c r="I318" s="1"/>
      <c r="J318" s="5">
        <f t="shared" si="7"/>
        <v>0</v>
      </c>
    </row>
    <row r="319" spans="1:10" x14ac:dyDescent="0.2">
      <c r="A319" s="2">
        <v>44874</v>
      </c>
      <c r="B319" s="1" t="s">
        <v>206</v>
      </c>
      <c r="C319" s="2"/>
      <c r="D319" s="3">
        <v>550.4</v>
      </c>
      <c r="E319" s="1"/>
      <c r="F319" s="1"/>
      <c r="G319" s="1" t="s">
        <v>9</v>
      </c>
      <c r="H319" s="1" t="s">
        <v>369</v>
      </c>
      <c r="I319" s="1" t="s">
        <v>128</v>
      </c>
      <c r="J319" s="5">
        <f t="shared" si="7"/>
        <v>28070.399999999998</v>
      </c>
    </row>
    <row r="320" spans="1:10" x14ac:dyDescent="0.2">
      <c r="A320" s="2">
        <v>44890</v>
      </c>
      <c r="B320" s="1" t="s">
        <v>206</v>
      </c>
      <c r="C320" s="2"/>
      <c r="D320" s="3">
        <v>280.89999999999998</v>
      </c>
      <c r="E320" s="1"/>
      <c r="F320" s="1"/>
      <c r="G320" s="1" t="s">
        <v>9</v>
      </c>
      <c r="H320" s="1" t="s">
        <v>368</v>
      </c>
      <c r="I320" s="1" t="s">
        <v>128</v>
      </c>
      <c r="J320" s="5">
        <f t="shared" si="7"/>
        <v>14325.9</v>
      </c>
    </row>
    <row r="321" spans="1:10" x14ac:dyDescent="0.2">
      <c r="A321" s="2"/>
      <c r="B321" s="1" t="s">
        <v>187</v>
      </c>
      <c r="C321" s="2">
        <v>45006</v>
      </c>
      <c r="D321" s="3"/>
      <c r="E321" s="1" t="s">
        <v>262</v>
      </c>
      <c r="F321" s="1" t="s">
        <v>263</v>
      </c>
      <c r="G321" s="1"/>
      <c r="H321" s="1"/>
      <c r="I321" s="1"/>
      <c r="J321" s="5">
        <f t="shared" si="7"/>
        <v>0</v>
      </c>
    </row>
    <row r="322" spans="1:10" x14ac:dyDescent="0.2">
      <c r="A322" s="2">
        <v>44929</v>
      </c>
      <c r="B322" s="1" t="s">
        <v>209</v>
      </c>
      <c r="C322" s="2"/>
      <c r="D322" s="3">
        <v>58729.5</v>
      </c>
      <c r="E322" s="1"/>
      <c r="F322" s="1"/>
      <c r="G322" s="1" t="s">
        <v>9</v>
      </c>
      <c r="H322" s="1" t="s">
        <v>366</v>
      </c>
      <c r="I322" s="1" t="s">
        <v>89</v>
      </c>
      <c r="J322" s="5">
        <f t="shared" si="7"/>
        <v>2760286.5</v>
      </c>
    </row>
    <row r="323" spans="1:10" x14ac:dyDescent="0.2">
      <c r="A323" s="2"/>
      <c r="B323" s="1" t="s">
        <v>187</v>
      </c>
      <c r="C323" s="2">
        <v>45007</v>
      </c>
      <c r="D323" s="3"/>
      <c r="E323" s="1" t="s">
        <v>11</v>
      </c>
      <c r="F323" s="1" t="s">
        <v>88</v>
      </c>
      <c r="G323" s="1"/>
      <c r="H323" s="1"/>
      <c r="I323" s="1"/>
      <c r="J323" s="5">
        <f t="shared" si="7"/>
        <v>0</v>
      </c>
    </row>
    <row r="324" spans="1:10" x14ac:dyDescent="0.2">
      <c r="A324" s="2">
        <v>44900</v>
      </c>
      <c r="B324" s="1" t="s">
        <v>198</v>
      </c>
      <c r="C324" s="2"/>
      <c r="D324" s="3">
        <v>1206.44</v>
      </c>
      <c r="E324" s="1"/>
      <c r="F324" s="1"/>
      <c r="G324" s="1" t="s">
        <v>9</v>
      </c>
      <c r="H324" s="1" t="s">
        <v>365</v>
      </c>
      <c r="I324" s="1" t="s">
        <v>178</v>
      </c>
      <c r="J324" s="5">
        <f t="shared" si="7"/>
        <v>92895.88</v>
      </c>
    </row>
    <row r="325" spans="1:10" x14ac:dyDescent="0.2">
      <c r="A325" s="2">
        <v>44902</v>
      </c>
      <c r="B325" s="1" t="s">
        <v>353</v>
      </c>
      <c r="C325" s="2"/>
      <c r="D325" s="3">
        <v>4849.76</v>
      </c>
      <c r="E325" s="1"/>
      <c r="F325" s="1"/>
      <c r="G325" s="1" t="s">
        <v>9</v>
      </c>
      <c r="H325" s="1" t="s">
        <v>364</v>
      </c>
      <c r="I325" s="1" t="s">
        <v>142</v>
      </c>
      <c r="J325" s="5">
        <f t="shared" si="7"/>
        <v>363732</v>
      </c>
    </row>
    <row r="326" spans="1:10" x14ac:dyDescent="0.2">
      <c r="A326" s="2">
        <v>44902</v>
      </c>
      <c r="B326" s="1" t="s">
        <v>353</v>
      </c>
      <c r="C326" s="2"/>
      <c r="D326" s="3">
        <v>1212.44</v>
      </c>
      <c r="E326" s="1"/>
      <c r="F326" s="1"/>
      <c r="G326" s="1" t="s">
        <v>9</v>
      </c>
      <c r="H326" s="1" t="s">
        <v>363</v>
      </c>
      <c r="I326" s="1" t="s">
        <v>142</v>
      </c>
      <c r="J326" s="5">
        <f t="shared" si="7"/>
        <v>90933</v>
      </c>
    </row>
    <row r="327" spans="1:10" x14ac:dyDescent="0.2">
      <c r="A327" s="2">
        <v>44902</v>
      </c>
      <c r="B327" s="1" t="s">
        <v>353</v>
      </c>
      <c r="C327" s="2"/>
      <c r="D327" s="3">
        <v>3637.32</v>
      </c>
      <c r="E327" s="1"/>
      <c r="F327" s="1"/>
      <c r="G327" s="1" t="s">
        <v>9</v>
      </c>
      <c r="H327" s="1" t="s">
        <v>362</v>
      </c>
      <c r="I327" s="1" t="s">
        <v>142</v>
      </c>
      <c r="J327" s="5">
        <f t="shared" si="7"/>
        <v>272799</v>
      </c>
    </row>
    <row r="328" spans="1:10" x14ac:dyDescent="0.2">
      <c r="A328" s="2">
        <v>44902</v>
      </c>
      <c r="B328" s="1" t="s">
        <v>353</v>
      </c>
      <c r="C328" s="2"/>
      <c r="D328" s="3">
        <v>3637.32</v>
      </c>
      <c r="E328" s="1"/>
      <c r="F328" s="1"/>
      <c r="G328" s="1" t="s">
        <v>9</v>
      </c>
      <c r="H328" s="1" t="s">
        <v>361</v>
      </c>
      <c r="I328" s="1" t="s">
        <v>142</v>
      </c>
      <c r="J328" s="5">
        <f t="shared" si="7"/>
        <v>272799</v>
      </c>
    </row>
    <row r="329" spans="1:10" x14ac:dyDescent="0.2">
      <c r="A329" s="2">
        <v>44902</v>
      </c>
      <c r="B329" s="1" t="s">
        <v>353</v>
      </c>
      <c r="C329" s="2"/>
      <c r="D329" s="3">
        <v>3637.32</v>
      </c>
      <c r="E329" s="1"/>
      <c r="F329" s="1"/>
      <c r="G329" s="1" t="s">
        <v>9</v>
      </c>
      <c r="H329" s="1" t="s">
        <v>360</v>
      </c>
      <c r="I329" s="1" t="s">
        <v>142</v>
      </c>
      <c r="J329" s="5">
        <f t="shared" si="7"/>
        <v>272799</v>
      </c>
    </row>
    <row r="330" spans="1:10" x14ac:dyDescent="0.2">
      <c r="A330" s="2">
        <v>44902</v>
      </c>
      <c r="B330" s="1" t="s">
        <v>353</v>
      </c>
      <c r="C330" s="2"/>
      <c r="D330" s="3">
        <v>3637.32</v>
      </c>
      <c r="E330" s="1"/>
      <c r="F330" s="1"/>
      <c r="G330" s="1" t="s">
        <v>9</v>
      </c>
      <c r="H330" s="1" t="s">
        <v>359</v>
      </c>
      <c r="I330" s="1" t="s">
        <v>142</v>
      </c>
      <c r="J330" s="5">
        <f t="shared" ref="J330:J392" si="8">D330*I330</f>
        <v>272799</v>
      </c>
    </row>
    <row r="331" spans="1:10" x14ac:dyDescent="0.2">
      <c r="A331" s="2">
        <v>44902</v>
      </c>
      <c r="B331" s="1" t="s">
        <v>353</v>
      </c>
      <c r="C331" s="2"/>
      <c r="D331" s="3">
        <v>3637.32</v>
      </c>
      <c r="E331" s="1"/>
      <c r="F331" s="1"/>
      <c r="G331" s="1" t="s">
        <v>9</v>
      </c>
      <c r="H331" s="1" t="s">
        <v>358</v>
      </c>
      <c r="I331" s="1" t="s">
        <v>142</v>
      </c>
      <c r="J331" s="5">
        <f t="shared" si="8"/>
        <v>272799</v>
      </c>
    </row>
    <row r="332" spans="1:10" x14ac:dyDescent="0.2">
      <c r="A332" s="2">
        <v>44902</v>
      </c>
      <c r="B332" s="1" t="s">
        <v>353</v>
      </c>
      <c r="C332" s="2"/>
      <c r="D332" s="3">
        <v>4243.54</v>
      </c>
      <c r="E332" s="1"/>
      <c r="F332" s="1"/>
      <c r="G332" s="1" t="s">
        <v>9</v>
      </c>
      <c r="H332" s="1" t="s">
        <v>357</v>
      </c>
      <c r="I332" s="1" t="s">
        <v>142</v>
      </c>
      <c r="J332" s="5">
        <f t="shared" si="8"/>
        <v>318265.5</v>
      </c>
    </row>
    <row r="333" spans="1:10" x14ac:dyDescent="0.2">
      <c r="A333" s="2">
        <v>44902</v>
      </c>
      <c r="B333" s="1" t="s">
        <v>353</v>
      </c>
      <c r="C333" s="2"/>
      <c r="D333" s="3">
        <v>4849.76</v>
      </c>
      <c r="E333" s="1"/>
      <c r="F333" s="1"/>
      <c r="G333" s="1" t="s">
        <v>9</v>
      </c>
      <c r="H333" s="1" t="s">
        <v>356</v>
      </c>
      <c r="I333" s="1" t="s">
        <v>142</v>
      </c>
      <c r="J333" s="5">
        <f t="shared" si="8"/>
        <v>363732</v>
      </c>
    </row>
    <row r="334" spans="1:10" x14ac:dyDescent="0.2">
      <c r="A334" s="2">
        <v>44902</v>
      </c>
      <c r="B334" s="1" t="s">
        <v>353</v>
      </c>
      <c r="C334" s="2"/>
      <c r="D334" s="3">
        <v>1212.44</v>
      </c>
      <c r="E334" s="1"/>
      <c r="F334" s="1"/>
      <c r="G334" s="1" t="s">
        <v>9</v>
      </c>
      <c r="H334" s="1" t="s">
        <v>355</v>
      </c>
      <c r="I334" s="1" t="s">
        <v>142</v>
      </c>
      <c r="J334" s="5">
        <f t="shared" si="8"/>
        <v>90933</v>
      </c>
    </row>
    <row r="335" spans="1:10" x14ac:dyDescent="0.2">
      <c r="A335" s="2">
        <v>44902</v>
      </c>
      <c r="B335" s="1" t="s">
        <v>353</v>
      </c>
      <c r="C335" s="2"/>
      <c r="D335" s="3">
        <v>-1206.44</v>
      </c>
      <c r="E335" s="1"/>
      <c r="F335" s="1"/>
      <c r="G335" s="1" t="s">
        <v>25</v>
      </c>
      <c r="H335" s="1" t="s">
        <v>354</v>
      </c>
      <c r="I335" s="1" t="s">
        <v>142</v>
      </c>
      <c r="J335" s="5">
        <f t="shared" si="8"/>
        <v>-90483</v>
      </c>
    </row>
    <row r="336" spans="1:10" x14ac:dyDescent="0.2">
      <c r="A336" s="2">
        <v>44907</v>
      </c>
      <c r="B336" s="1" t="s">
        <v>195</v>
      </c>
      <c r="C336" s="2"/>
      <c r="D336" s="3">
        <v>3637.32</v>
      </c>
      <c r="E336" s="1"/>
      <c r="F336" s="1"/>
      <c r="G336" s="1" t="s">
        <v>9</v>
      </c>
      <c r="H336" s="1" t="s">
        <v>352</v>
      </c>
      <c r="I336" s="1" t="s">
        <v>175</v>
      </c>
      <c r="J336" s="5">
        <f t="shared" si="8"/>
        <v>254612.40000000002</v>
      </c>
    </row>
    <row r="337" spans="1:10" x14ac:dyDescent="0.2">
      <c r="A337" s="2">
        <v>44907</v>
      </c>
      <c r="B337" s="1" t="s">
        <v>195</v>
      </c>
      <c r="C337" s="2"/>
      <c r="D337" s="3">
        <v>4849.76</v>
      </c>
      <c r="E337" s="1"/>
      <c r="F337" s="1"/>
      <c r="G337" s="1" t="s">
        <v>9</v>
      </c>
      <c r="H337" s="1" t="s">
        <v>351</v>
      </c>
      <c r="I337" s="1" t="s">
        <v>175</v>
      </c>
      <c r="J337" s="5">
        <f t="shared" si="8"/>
        <v>339483.2</v>
      </c>
    </row>
    <row r="338" spans="1:10" x14ac:dyDescent="0.2">
      <c r="A338" s="2">
        <v>44909</v>
      </c>
      <c r="B338" s="1" t="s">
        <v>196</v>
      </c>
      <c r="C338" s="2"/>
      <c r="D338" s="3">
        <v>3319.32</v>
      </c>
      <c r="E338" s="1"/>
      <c r="F338" s="1"/>
      <c r="G338" s="1" t="s">
        <v>9</v>
      </c>
      <c r="H338" s="1" t="s">
        <v>350</v>
      </c>
      <c r="I338" s="1" t="s">
        <v>114</v>
      </c>
      <c r="J338" s="5">
        <f t="shared" si="8"/>
        <v>225713.76</v>
      </c>
    </row>
    <row r="339" spans="1:10" x14ac:dyDescent="0.2">
      <c r="A339" s="2">
        <v>44909</v>
      </c>
      <c r="B339" s="1" t="s">
        <v>196</v>
      </c>
      <c r="C339" s="2"/>
      <c r="D339" s="3">
        <v>3872.54</v>
      </c>
      <c r="E339" s="1"/>
      <c r="F339" s="1"/>
      <c r="G339" s="1" t="s">
        <v>9</v>
      </c>
      <c r="H339" s="1" t="s">
        <v>349</v>
      </c>
      <c r="I339" s="1" t="s">
        <v>114</v>
      </c>
      <c r="J339" s="5">
        <f t="shared" si="8"/>
        <v>263332.71999999997</v>
      </c>
    </row>
    <row r="340" spans="1:10" x14ac:dyDescent="0.2">
      <c r="A340" s="2">
        <v>44909</v>
      </c>
      <c r="B340" s="1" t="s">
        <v>196</v>
      </c>
      <c r="C340" s="2"/>
      <c r="D340" s="3">
        <v>4425.76</v>
      </c>
      <c r="E340" s="1"/>
      <c r="F340" s="1"/>
      <c r="G340" s="1" t="s">
        <v>9</v>
      </c>
      <c r="H340" s="1" t="s">
        <v>348</v>
      </c>
      <c r="I340" s="1" t="s">
        <v>114</v>
      </c>
      <c r="J340" s="5">
        <f t="shared" si="8"/>
        <v>300951.67999999999</v>
      </c>
    </row>
    <row r="341" spans="1:10" x14ac:dyDescent="0.2">
      <c r="A341" s="2">
        <v>44911</v>
      </c>
      <c r="B341" s="1" t="s">
        <v>225</v>
      </c>
      <c r="C341" s="2"/>
      <c r="D341" s="3">
        <v>4978.9799999999996</v>
      </c>
      <c r="E341" s="1"/>
      <c r="F341" s="1"/>
      <c r="G341" s="1" t="s">
        <v>9</v>
      </c>
      <c r="H341" s="1" t="s">
        <v>347</v>
      </c>
      <c r="I341" s="1" t="s">
        <v>342</v>
      </c>
      <c r="J341" s="5">
        <f t="shared" si="8"/>
        <v>328612.68</v>
      </c>
    </row>
    <row r="342" spans="1:10" x14ac:dyDescent="0.2">
      <c r="A342" s="2">
        <v>44911</v>
      </c>
      <c r="B342" s="1" t="s">
        <v>225</v>
      </c>
      <c r="C342" s="2"/>
      <c r="D342" s="3">
        <v>3319.32</v>
      </c>
      <c r="E342" s="1"/>
      <c r="F342" s="1"/>
      <c r="G342" s="1" t="s">
        <v>9</v>
      </c>
      <c r="H342" s="1" t="s">
        <v>346</v>
      </c>
      <c r="I342" s="1" t="s">
        <v>342</v>
      </c>
      <c r="J342" s="5">
        <f t="shared" si="8"/>
        <v>219075.12000000002</v>
      </c>
    </row>
    <row r="343" spans="1:10" x14ac:dyDescent="0.2">
      <c r="A343" s="2">
        <v>44911</v>
      </c>
      <c r="B343" s="1" t="s">
        <v>225</v>
      </c>
      <c r="C343" s="2"/>
      <c r="D343" s="3">
        <v>4425.76</v>
      </c>
      <c r="E343" s="1"/>
      <c r="F343" s="1"/>
      <c r="G343" s="1" t="s">
        <v>9</v>
      </c>
      <c r="H343" s="1" t="s">
        <v>345</v>
      </c>
      <c r="I343" s="1" t="s">
        <v>342</v>
      </c>
      <c r="J343" s="5">
        <f t="shared" si="8"/>
        <v>292100.16000000003</v>
      </c>
    </row>
    <row r="344" spans="1:10" x14ac:dyDescent="0.2">
      <c r="A344" s="2">
        <v>44911</v>
      </c>
      <c r="B344" s="1" t="s">
        <v>225</v>
      </c>
      <c r="C344" s="2"/>
      <c r="D344" s="3">
        <v>-4849.76</v>
      </c>
      <c r="E344" s="1"/>
      <c r="F344" s="1"/>
      <c r="G344" s="1" t="s">
        <v>25</v>
      </c>
      <c r="H344" s="1" t="s">
        <v>344</v>
      </c>
      <c r="I344" s="1" t="s">
        <v>342</v>
      </c>
      <c r="J344" s="5">
        <f t="shared" si="8"/>
        <v>-320084.16000000003</v>
      </c>
    </row>
    <row r="345" spans="1:10" x14ac:dyDescent="0.2">
      <c r="A345" s="2">
        <v>44911</v>
      </c>
      <c r="B345" s="1" t="s">
        <v>225</v>
      </c>
      <c r="C345" s="2"/>
      <c r="D345" s="3">
        <v>-3637.32</v>
      </c>
      <c r="E345" s="1"/>
      <c r="F345" s="1"/>
      <c r="G345" s="1" t="s">
        <v>25</v>
      </c>
      <c r="H345" s="1" t="s">
        <v>343</v>
      </c>
      <c r="I345" s="1" t="s">
        <v>342</v>
      </c>
      <c r="J345" s="5">
        <f t="shared" si="8"/>
        <v>-240063.12000000002</v>
      </c>
    </row>
    <row r="346" spans="1:10" x14ac:dyDescent="0.2">
      <c r="A346" s="2">
        <v>44918</v>
      </c>
      <c r="B346" s="1" t="s">
        <v>234</v>
      </c>
      <c r="C346" s="2"/>
      <c r="D346" s="3">
        <v>2372.88</v>
      </c>
      <c r="E346" s="1"/>
      <c r="F346" s="1"/>
      <c r="G346" s="1" t="s">
        <v>9</v>
      </c>
      <c r="H346" s="1" t="s">
        <v>341</v>
      </c>
      <c r="I346" s="1" t="s">
        <v>46</v>
      </c>
      <c r="J346" s="5">
        <f t="shared" si="8"/>
        <v>139999.92000000001</v>
      </c>
    </row>
    <row r="347" spans="1:10" x14ac:dyDescent="0.2">
      <c r="A347" s="2">
        <v>44918</v>
      </c>
      <c r="B347" s="1" t="s">
        <v>234</v>
      </c>
      <c r="C347" s="2"/>
      <c r="D347" s="3">
        <v>2966.1</v>
      </c>
      <c r="E347" s="1"/>
      <c r="F347" s="1"/>
      <c r="G347" s="1" t="s">
        <v>9</v>
      </c>
      <c r="H347" s="1" t="s">
        <v>340</v>
      </c>
      <c r="I347" s="1" t="s">
        <v>46</v>
      </c>
      <c r="J347" s="5">
        <f t="shared" si="8"/>
        <v>174999.9</v>
      </c>
    </row>
    <row r="348" spans="1:10" x14ac:dyDescent="0.2">
      <c r="A348" s="2">
        <v>44930</v>
      </c>
      <c r="B348" s="1" t="s">
        <v>333</v>
      </c>
      <c r="C348" s="2"/>
      <c r="D348" s="3">
        <v>2332.88</v>
      </c>
      <c r="E348" s="1"/>
      <c r="F348" s="1"/>
      <c r="G348" s="1" t="s">
        <v>9</v>
      </c>
      <c r="H348" s="1" t="s">
        <v>339</v>
      </c>
      <c r="I348" s="1" t="s">
        <v>89</v>
      </c>
      <c r="J348" s="5">
        <f t="shared" si="8"/>
        <v>109645.36</v>
      </c>
    </row>
    <row r="349" spans="1:10" x14ac:dyDescent="0.2">
      <c r="A349" s="2">
        <v>44930</v>
      </c>
      <c r="B349" s="1" t="s">
        <v>333</v>
      </c>
      <c r="C349" s="2"/>
      <c r="D349" s="3">
        <v>3499.32</v>
      </c>
      <c r="E349" s="1"/>
      <c r="F349" s="1"/>
      <c r="G349" s="1" t="s">
        <v>9</v>
      </c>
      <c r="H349" s="1" t="s">
        <v>338</v>
      </c>
      <c r="I349" s="1" t="s">
        <v>89</v>
      </c>
      <c r="J349" s="5">
        <f t="shared" si="8"/>
        <v>164468.04</v>
      </c>
    </row>
    <row r="350" spans="1:10" x14ac:dyDescent="0.2">
      <c r="A350" s="2">
        <v>44930</v>
      </c>
      <c r="B350" s="1" t="s">
        <v>333</v>
      </c>
      <c r="C350" s="2"/>
      <c r="D350" s="3">
        <v>4665.76</v>
      </c>
      <c r="E350" s="1"/>
      <c r="F350" s="1"/>
      <c r="G350" s="1" t="s">
        <v>9</v>
      </c>
      <c r="H350" s="1" t="s">
        <v>337</v>
      </c>
      <c r="I350" s="1" t="s">
        <v>89</v>
      </c>
      <c r="J350" s="5">
        <f t="shared" si="8"/>
        <v>219290.72</v>
      </c>
    </row>
    <row r="351" spans="1:10" x14ac:dyDescent="0.2">
      <c r="A351" s="2">
        <v>44930</v>
      </c>
      <c r="B351" s="1" t="s">
        <v>333</v>
      </c>
      <c r="C351" s="2"/>
      <c r="D351" s="3">
        <v>2916.1</v>
      </c>
      <c r="E351" s="1"/>
      <c r="F351" s="1"/>
      <c r="G351" s="1" t="s">
        <v>9</v>
      </c>
      <c r="H351" s="1" t="s">
        <v>336</v>
      </c>
      <c r="I351" s="1" t="s">
        <v>89</v>
      </c>
      <c r="J351" s="5">
        <f t="shared" si="8"/>
        <v>137056.69999999998</v>
      </c>
    </row>
    <row r="352" spans="1:10" x14ac:dyDescent="0.2">
      <c r="A352" s="2">
        <v>44930</v>
      </c>
      <c r="B352" s="1" t="s">
        <v>333</v>
      </c>
      <c r="C352" s="2"/>
      <c r="D352" s="3">
        <v>4665.76</v>
      </c>
      <c r="E352" s="1"/>
      <c r="F352" s="1"/>
      <c r="G352" s="1" t="s">
        <v>9</v>
      </c>
      <c r="H352" s="1" t="s">
        <v>335</v>
      </c>
      <c r="I352" s="1" t="s">
        <v>89</v>
      </c>
      <c r="J352" s="5">
        <f t="shared" si="8"/>
        <v>219290.72</v>
      </c>
    </row>
    <row r="353" spans="1:10" x14ac:dyDescent="0.2">
      <c r="A353" s="2">
        <v>44930</v>
      </c>
      <c r="B353" s="1" t="s">
        <v>333</v>
      </c>
      <c r="C353" s="2"/>
      <c r="D353" s="3">
        <v>4665.76</v>
      </c>
      <c r="E353" s="1"/>
      <c r="F353" s="1"/>
      <c r="G353" s="1" t="s">
        <v>9</v>
      </c>
      <c r="H353" s="1" t="s">
        <v>334</v>
      </c>
      <c r="I353" s="1" t="s">
        <v>89</v>
      </c>
      <c r="J353" s="5">
        <f t="shared" si="8"/>
        <v>219290.72</v>
      </c>
    </row>
    <row r="354" spans="1:10" x14ac:dyDescent="0.2">
      <c r="A354" s="2">
        <v>44937</v>
      </c>
      <c r="B354" s="1" t="s">
        <v>224</v>
      </c>
      <c r="C354" s="2"/>
      <c r="D354" s="3">
        <v>-3520.32</v>
      </c>
      <c r="E354" s="1"/>
      <c r="F354" s="1"/>
      <c r="G354" s="1" t="s">
        <v>25</v>
      </c>
      <c r="H354" s="1" t="s">
        <v>332</v>
      </c>
      <c r="I354" s="1" t="s">
        <v>130</v>
      </c>
      <c r="J354" s="5">
        <f t="shared" si="8"/>
        <v>-140812.80000000002</v>
      </c>
    </row>
    <row r="355" spans="1:10" x14ac:dyDescent="0.2">
      <c r="A355" s="2">
        <v>44937</v>
      </c>
      <c r="B355" s="1" t="s">
        <v>224</v>
      </c>
      <c r="C355" s="2"/>
      <c r="D355" s="3">
        <v>3520.32</v>
      </c>
      <c r="E355" s="1"/>
      <c r="F355" s="1"/>
      <c r="G355" s="1" t="s">
        <v>9</v>
      </c>
      <c r="H355" s="1" t="s">
        <v>331</v>
      </c>
      <c r="I355" s="1" t="s">
        <v>130</v>
      </c>
      <c r="J355" s="5">
        <f t="shared" si="8"/>
        <v>140812.80000000002</v>
      </c>
    </row>
    <row r="356" spans="1:10" x14ac:dyDescent="0.2">
      <c r="A356" s="2">
        <v>44937</v>
      </c>
      <c r="B356" s="1" t="s">
        <v>224</v>
      </c>
      <c r="C356" s="2"/>
      <c r="D356" s="3">
        <v>2346.88</v>
      </c>
      <c r="E356" s="1"/>
      <c r="F356" s="1"/>
      <c r="G356" s="1" t="s">
        <v>9</v>
      </c>
      <c r="H356" s="1" t="s">
        <v>330</v>
      </c>
      <c r="I356" s="1" t="s">
        <v>130</v>
      </c>
      <c r="J356" s="5">
        <f t="shared" si="8"/>
        <v>93875.200000000012</v>
      </c>
    </row>
    <row r="357" spans="1:10" x14ac:dyDescent="0.2">
      <c r="A357" s="2">
        <v>44937</v>
      </c>
      <c r="B357" s="1" t="s">
        <v>224</v>
      </c>
      <c r="C357" s="2"/>
      <c r="D357" s="3">
        <v>3520.32</v>
      </c>
      <c r="E357" s="1"/>
      <c r="F357" s="1"/>
      <c r="G357" s="1" t="s">
        <v>9</v>
      </c>
      <c r="H357" s="1" t="s">
        <v>329</v>
      </c>
      <c r="I357" s="1" t="s">
        <v>130</v>
      </c>
      <c r="J357" s="5">
        <f t="shared" si="8"/>
        <v>140812.80000000002</v>
      </c>
    </row>
    <row r="358" spans="1:10" x14ac:dyDescent="0.2">
      <c r="A358" s="2">
        <v>44937</v>
      </c>
      <c r="B358" s="1" t="s">
        <v>224</v>
      </c>
      <c r="C358" s="2"/>
      <c r="D358" s="3">
        <v>3520.32</v>
      </c>
      <c r="E358" s="1"/>
      <c r="F358" s="1"/>
      <c r="G358" s="1" t="s">
        <v>9</v>
      </c>
      <c r="H358" s="1" t="s">
        <v>328</v>
      </c>
      <c r="I358" s="1" t="s">
        <v>130</v>
      </c>
      <c r="J358" s="5">
        <f t="shared" si="8"/>
        <v>140812.80000000002</v>
      </c>
    </row>
    <row r="359" spans="1:10" x14ac:dyDescent="0.2">
      <c r="A359" s="2">
        <v>44937</v>
      </c>
      <c r="B359" s="1" t="s">
        <v>224</v>
      </c>
      <c r="C359" s="2"/>
      <c r="D359" s="3">
        <v>2346.88</v>
      </c>
      <c r="E359" s="1"/>
      <c r="F359" s="1"/>
      <c r="G359" s="1" t="s">
        <v>9</v>
      </c>
      <c r="H359" s="1" t="s">
        <v>327</v>
      </c>
      <c r="I359" s="1" t="s">
        <v>130</v>
      </c>
      <c r="J359" s="5">
        <f t="shared" si="8"/>
        <v>93875.200000000012</v>
      </c>
    </row>
    <row r="360" spans="1:10" x14ac:dyDescent="0.2">
      <c r="A360" s="2">
        <v>44937</v>
      </c>
      <c r="B360" s="1" t="s">
        <v>224</v>
      </c>
      <c r="C360" s="2"/>
      <c r="D360" s="3">
        <v>3520.32</v>
      </c>
      <c r="E360" s="1"/>
      <c r="F360" s="1"/>
      <c r="G360" s="1" t="s">
        <v>9</v>
      </c>
      <c r="H360" s="1" t="s">
        <v>326</v>
      </c>
      <c r="I360" s="1" t="s">
        <v>130</v>
      </c>
      <c r="J360" s="5">
        <f t="shared" si="8"/>
        <v>140812.80000000002</v>
      </c>
    </row>
    <row r="361" spans="1:10" x14ac:dyDescent="0.2">
      <c r="A361" s="2">
        <v>44937</v>
      </c>
      <c r="B361" s="1" t="s">
        <v>224</v>
      </c>
      <c r="C361" s="2"/>
      <c r="D361" s="3">
        <v>3253.95</v>
      </c>
      <c r="E361" s="1"/>
      <c r="F361" s="1"/>
      <c r="G361" s="1" t="s">
        <v>9</v>
      </c>
      <c r="H361" s="1" t="s">
        <v>325</v>
      </c>
      <c r="I361" s="1" t="s">
        <v>130</v>
      </c>
      <c r="J361" s="5">
        <f t="shared" si="8"/>
        <v>130158</v>
      </c>
    </row>
    <row r="362" spans="1:10" x14ac:dyDescent="0.2">
      <c r="A362" s="2">
        <v>44939</v>
      </c>
      <c r="B362" s="1" t="s">
        <v>228</v>
      </c>
      <c r="C362" s="2"/>
      <c r="D362" s="3">
        <v>4693.76</v>
      </c>
      <c r="E362" s="1"/>
      <c r="F362" s="1"/>
      <c r="G362" s="1" t="s">
        <v>9</v>
      </c>
      <c r="H362" s="1" t="s">
        <v>324</v>
      </c>
      <c r="I362" s="1" t="s">
        <v>92</v>
      </c>
      <c r="J362" s="5">
        <f t="shared" si="8"/>
        <v>178362.88</v>
      </c>
    </row>
    <row r="363" spans="1:10" x14ac:dyDescent="0.2">
      <c r="A363" s="2"/>
      <c r="B363" s="1" t="s">
        <v>187</v>
      </c>
      <c r="C363" s="2">
        <v>45008</v>
      </c>
      <c r="D363" s="3"/>
      <c r="E363" s="1" t="s">
        <v>188</v>
      </c>
      <c r="F363" s="1"/>
      <c r="G363" s="1"/>
      <c r="H363" s="1"/>
      <c r="I363" s="1"/>
      <c r="J363" s="5">
        <f t="shared" si="8"/>
        <v>0</v>
      </c>
    </row>
    <row r="364" spans="1:10" x14ac:dyDescent="0.2">
      <c r="A364" s="2">
        <v>44907</v>
      </c>
      <c r="B364" s="1" t="s">
        <v>195</v>
      </c>
      <c r="C364" s="2"/>
      <c r="D364" s="3">
        <v>690.93</v>
      </c>
      <c r="E364" s="1" t="s">
        <v>19</v>
      </c>
      <c r="F364" s="1" t="s">
        <v>20</v>
      </c>
      <c r="G364" s="1" t="s">
        <v>9</v>
      </c>
      <c r="H364" s="1" t="s">
        <v>323</v>
      </c>
      <c r="I364" s="1" t="s">
        <v>163</v>
      </c>
      <c r="J364" s="5">
        <f t="shared" si="8"/>
        <v>49056.03</v>
      </c>
    </row>
    <row r="365" spans="1:10" x14ac:dyDescent="0.2">
      <c r="A365" s="2">
        <v>44939</v>
      </c>
      <c r="B365" s="1" t="s">
        <v>196</v>
      </c>
      <c r="C365" s="2"/>
      <c r="D365" s="3">
        <v>1750</v>
      </c>
      <c r="E365" s="1" t="s">
        <v>192</v>
      </c>
      <c r="F365" s="1" t="s">
        <v>193</v>
      </c>
      <c r="G365" s="1" t="s">
        <v>9</v>
      </c>
      <c r="H365" s="1" t="s">
        <v>322</v>
      </c>
      <c r="I365" s="1" t="s">
        <v>111</v>
      </c>
      <c r="J365" s="5">
        <f t="shared" si="8"/>
        <v>120750</v>
      </c>
    </row>
    <row r="366" spans="1:10" x14ac:dyDescent="0.2">
      <c r="A366" s="2">
        <v>44945</v>
      </c>
      <c r="B366" s="1" t="s">
        <v>208</v>
      </c>
      <c r="C366" s="2"/>
      <c r="D366" s="3">
        <v>1239.75</v>
      </c>
      <c r="E366" s="1" t="s">
        <v>42</v>
      </c>
      <c r="F366" s="1" t="s">
        <v>43</v>
      </c>
      <c r="G366" s="1" t="s">
        <v>9</v>
      </c>
      <c r="H366" s="1" t="s">
        <v>321</v>
      </c>
      <c r="I366" s="1" t="s">
        <v>116</v>
      </c>
      <c r="J366" s="5">
        <f t="shared" si="8"/>
        <v>78104.25</v>
      </c>
    </row>
    <row r="367" spans="1:10" x14ac:dyDescent="0.2">
      <c r="A367" s="2">
        <v>44946</v>
      </c>
      <c r="B367" s="1" t="s">
        <v>204</v>
      </c>
      <c r="C367" s="2"/>
      <c r="D367" s="3">
        <v>1449</v>
      </c>
      <c r="E367" s="1" t="s">
        <v>42</v>
      </c>
      <c r="F367" s="1" t="s">
        <v>43</v>
      </c>
      <c r="G367" s="1" t="s">
        <v>9</v>
      </c>
      <c r="H367" s="1" t="s">
        <v>44</v>
      </c>
      <c r="I367" s="1" t="s">
        <v>58</v>
      </c>
      <c r="J367" s="5">
        <f t="shared" si="8"/>
        <v>89838</v>
      </c>
    </row>
    <row r="368" spans="1:10" x14ac:dyDescent="0.2">
      <c r="A368" s="2">
        <v>44947</v>
      </c>
      <c r="B368" s="1" t="s">
        <v>218</v>
      </c>
      <c r="C368" s="2"/>
      <c r="D368" s="3">
        <v>518.5</v>
      </c>
      <c r="E368" s="1" t="s">
        <v>42</v>
      </c>
      <c r="F368" s="1" t="s">
        <v>43</v>
      </c>
      <c r="G368" s="1" t="s">
        <v>9</v>
      </c>
      <c r="H368" s="1" t="s">
        <v>10</v>
      </c>
      <c r="I368" s="1" t="s">
        <v>51</v>
      </c>
      <c r="J368" s="5">
        <f t="shared" si="8"/>
        <v>31628.5</v>
      </c>
    </row>
    <row r="369" spans="1:10" x14ac:dyDescent="0.2">
      <c r="A369" s="2">
        <v>44949</v>
      </c>
      <c r="B369" s="1" t="s">
        <v>202</v>
      </c>
      <c r="C369" s="2"/>
      <c r="D369" s="3">
        <v>791.25</v>
      </c>
      <c r="E369" s="1" t="s">
        <v>42</v>
      </c>
      <c r="F369" s="1" t="s">
        <v>43</v>
      </c>
      <c r="G369" s="1" t="s">
        <v>9</v>
      </c>
      <c r="H369" s="1" t="s">
        <v>129</v>
      </c>
      <c r="I369" s="1" t="s">
        <v>46</v>
      </c>
      <c r="J369" s="5">
        <f t="shared" si="8"/>
        <v>46683.75</v>
      </c>
    </row>
    <row r="370" spans="1:10" x14ac:dyDescent="0.2">
      <c r="A370" s="2">
        <v>44950</v>
      </c>
      <c r="B370" s="1" t="s">
        <v>205</v>
      </c>
      <c r="C370" s="2"/>
      <c r="D370" s="3">
        <v>555</v>
      </c>
      <c r="E370" s="1" t="s">
        <v>192</v>
      </c>
      <c r="F370" s="1" t="s">
        <v>193</v>
      </c>
      <c r="G370" s="1" t="s">
        <v>9</v>
      </c>
      <c r="H370" s="1" t="s">
        <v>320</v>
      </c>
      <c r="I370" s="1" t="s">
        <v>109</v>
      </c>
      <c r="J370" s="5">
        <f t="shared" si="8"/>
        <v>32190</v>
      </c>
    </row>
    <row r="371" spans="1:10" x14ac:dyDescent="0.2">
      <c r="A371" s="2">
        <v>44922</v>
      </c>
      <c r="B371" s="1" t="s">
        <v>217</v>
      </c>
      <c r="C371" s="2"/>
      <c r="D371" s="3">
        <v>228</v>
      </c>
      <c r="E371" s="1" t="s">
        <v>123</v>
      </c>
      <c r="F371" s="1" t="s">
        <v>124</v>
      </c>
      <c r="G371" s="1" t="s">
        <v>9</v>
      </c>
      <c r="H371" s="1" t="s">
        <v>319</v>
      </c>
      <c r="I371" s="1" t="s">
        <v>117</v>
      </c>
      <c r="J371" s="5">
        <f t="shared" si="8"/>
        <v>12768</v>
      </c>
    </row>
    <row r="372" spans="1:10" x14ac:dyDescent="0.2">
      <c r="A372" s="2">
        <v>44922</v>
      </c>
      <c r="B372" s="1" t="s">
        <v>217</v>
      </c>
      <c r="C372" s="2"/>
      <c r="D372" s="3">
        <v>85</v>
      </c>
      <c r="E372" s="1" t="s">
        <v>123</v>
      </c>
      <c r="F372" s="1" t="s">
        <v>124</v>
      </c>
      <c r="G372" s="1" t="s">
        <v>9</v>
      </c>
      <c r="H372" s="1" t="s">
        <v>318</v>
      </c>
      <c r="I372" s="1" t="s">
        <v>117</v>
      </c>
      <c r="J372" s="5">
        <f t="shared" si="8"/>
        <v>4760</v>
      </c>
    </row>
    <row r="373" spans="1:10" x14ac:dyDescent="0.2">
      <c r="A373" s="2">
        <v>44922</v>
      </c>
      <c r="B373" s="1" t="s">
        <v>217</v>
      </c>
      <c r="C373" s="2"/>
      <c r="D373" s="3">
        <v>30</v>
      </c>
      <c r="E373" s="1" t="s">
        <v>123</v>
      </c>
      <c r="F373" s="1" t="s">
        <v>124</v>
      </c>
      <c r="G373" s="1" t="s">
        <v>9</v>
      </c>
      <c r="H373" s="1" t="s">
        <v>317</v>
      </c>
      <c r="I373" s="1" t="s">
        <v>117</v>
      </c>
      <c r="J373" s="5">
        <f t="shared" si="8"/>
        <v>1680</v>
      </c>
    </row>
    <row r="374" spans="1:10" x14ac:dyDescent="0.2">
      <c r="A374" s="2">
        <v>44922</v>
      </c>
      <c r="B374" s="1" t="s">
        <v>217</v>
      </c>
      <c r="C374" s="2"/>
      <c r="D374" s="3">
        <v>118</v>
      </c>
      <c r="E374" s="1" t="s">
        <v>123</v>
      </c>
      <c r="F374" s="1" t="s">
        <v>124</v>
      </c>
      <c r="G374" s="1" t="s">
        <v>9</v>
      </c>
      <c r="H374" s="1" t="s">
        <v>316</v>
      </c>
      <c r="I374" s="1" t="s">
        <v>117</v>
      </c>
      <c r="J374" s="5">
        <f t="shared" si="8"/>
        <v>6608</v>
      </c>
    </row>
    <row r="375" spans="1:10" x14ac:dyDescent="0.2">
      <c r="A375" s="2">
        <v>44953</v>
      </c>
      <c r="B375" s="1" t="s">
        <v>219</v>
      </c>
      <c r="C375" s="2"/>
      <c r="D375" s="3">
        <v>907.4</v>
      </c>
      <c r="E375" s="1" t="s">
        <v>42</v>
      </c>
      <c r="F375" s="1" t="s">
        <v>43</v>
      </c>
      <c r="G375" s="1" t="s">
        <v>9</v>
      </c>
      <c r="H375" s="1" t="s">
        <v>315</v>
      </c>
      <c r="I375" s="1" t="s">
        <v>118</v>
      </c>
      <c r="J375" s="5">
        <f t="shared" si="8"/>
        <v>49907</v>
      </c>
    </row>
    <row r="376" spans="1:10" x14ac:dyDescent="0.2">
      <c r="A376" s="2">
        <v>44925</v>
      </c>
      <c r="B376" s="1" t="s">
        <v>206</v>
      </c>
      <c r="C376" s="2"/>
      <c r="D376" s="3">
        <v>714.01</v>
      </c>
      <c r="E376" s="1" t="s">
        <v>123</v>
      </c>
      <c r="F376" s="1" t="s">
        <v>124</v>
      </c>
      <c r="G376" s="1" t="s">
        <v>9</v>
      </c>
      <c r="H376" s="1" t="s">
        <v>314</v>
      </c>
      <c r="I376" s="1" t="s">
        <v>119</v>
      </c>
      <c r="J376" s="5">
        <f t="shared" si="8"/>
        <v>37842.53</v>
      </c>
    </row>
    <row r="377" spans="1:10" x14ac:dyDescent="0.2">
      <c r="A377" s="2">
        <v>44925</v>
      </c>
      <c r="B377" s="1" t="s">
        <v>206</v>
      </c>
      <c r="C377" s="2"/>
      <c r="D377" s="3">
        <v>35.270000000000003</v>
      </c>
      <c r="E377" s="1" t="s">
        <v>123</v>
      </c>
      <c r="F377" s="1" t="s">
        <v>124</v>
      </c>
      <c r="G377" s="1" t="s">
        <v>9</v>
      </c>
      <c r="H377" s="1" t="s">
        <v>313</v>
      </c>
      <c r="I377" s="1" t="s">
        <v>119</v>
      </c>
      <c r="J377" s="5">
        <f t="shared" si="8"/>
        <v>1869.3100000000002</v>
      </c>
    </row>
    <row r="378" spans="1:10" x14ac:dyDescent="0.2">
      <c r="A378" s="2">
        <v>44925</v>
      </c>
      <c r="B378" s="1" t="s">
        <v>206</v>
      </c>
      <c r="C378" s="2"/>
      <c r="D378" s="3">
        <v>8.91</v>
      </c>
      <c r="E378" s="1" t="s">
        <v>123</v>
      </c>
      <c r="F378" s="1" t="s">
        <v>124</v>
      </c>
      <c r="G378" s="1" t="s">
        <v>9</v>
      </c>
      <c r="H378" s="1" t="s">
        <v>312</v>
      </c>
      <c r="I378" s="1" t="s">
        <v>119</v>
      </c>
      <c r="J378" s="5">
        <f t="shared" si="8"/>
        <v>472.23</v>
      </c>
    </row>
    <row r="379" spans="1:10" x14ac:dyDescent="0.2">
      <c r="A379" s="2">
        <v>44926</v>
      </c>
      <c r="B379" s="1" t="s">
        <v>207</v>
      </c>
      <c r="C379" s="2"/>
      <c r="D379" s="3">
        <v>24.59</v>
      </c>
      <c r="E379" s="1" t="s">
        <v>153</v>
      </c>
      <c r="F379" s="1" t="s">
        <v>154</v>
      </c>
      <c r="G379" s="1" t="s">
        <v>9</v>
      </c>
      <c r="H379" s="1" t="s">
        <v>311</v>
      </c>
      <c r="I379" s="1" t="s">
        <v>161</v>
      </c>
      <c r="J379" s="5">
        <f t="shared" si="8"/>
        <v>1278.68</v>
      </c>
    </row>
    <row r="380" spans="1:10" x14ac:dyDescent="0.2">
      <c r="A380" s="2">
        <v>44929</v>
      </c>
      <c r="B380" s="1" t="s">
        <v>209</v>
      </c>
      <c r="C380" s="2"/>
      <c r="D380" s="3">
        <v>99</v>
      </c>
      <c r="E380" s="1" t="s">
        <v>123</v>
      </c>
      <c r="F380" s="1" t="s">
        <v>124</v>
      </c>
      <c r="G380" s="1" t="s">
        <v>9</v>
      </c>
      <c r="H380" s="1" t="s">
        <v>310</v>
      </c>
      <c r="I380" s="1" t="s">
        <v>122</v>
      </c>
      <c r="J380" s="5">
        <f t="shared" si="8"/>
        <v>4851</v>
      </c>
    </row>
    <row r="381" spans="1:10" x14ac:dyDescent="0.2">
      <c r="A381" s="2">
        <v>44929</v>
      </c>
      <c r="B381" s="1" t="s">
        <v>209</v>
      </c>
      <c r="C381" s="2"/>
      <c r="D381" s="3">
        <v>108</v>
      </c>
      <c r="E381" s="1" t="s">
        <v>123</v>
      </c>
      <c r="F381" s="1" t="s">
        <v>124</v>
      </c>
      <c r="G381" s="1" t="s">
        <v>9</v>
      </c>
      <c r="H381" s="1" t="s">
        <v>309</v>
      </c>
      <c r="I381" s="1" t="s">
        <v>122</v>
      </c>
      <c r="J381" s="5">
        <f t="shared" si="8"/>
        <v>5292</v>
      </c>
    </row>
    <row r="382" spans="1:10" x14ac:dyDescent="0.2">
      <c r="A382" s="2">
        <v>44929</v>
      </c>
      <c r="B382" s="1" t="s">
        <v>209</v>
      </c>
      <c r="C382" s="2"/>
      <c r="D382" s="3">
        <v>615</v>
      </c>
      <c r="E382" s="1" t="s">
        <v>123</v>
      </c>
      <c r="F382" s="1" t="s">
        <v>124</v>
      </c>
      <c r="G382" s="1" t="s">
        <v>9</v>
      </c>
      <c r="H382" s="1" t="s">
        <v>308</v>
      </c>
      <c r="I382" s="1" t="s">
        <v>122</v>
      </c>
      <c r="J382" s="5">
        <f t="shared" si="8"/>
        <v>30135</v>
      </c>
    </row>
    <row r="383" spans="1:10" x14ac:dyDescent="0.2">
      <c r="A383" s="2">
        <v>44929</v>
      </c>
      <c r="B383" s="1" t="s">
        <v>209</v>
      </c>
      <c r="C383" s="2"/>
      <c r="D383" s="3">
        <v>381</v>
      </c>
      <c r="E383" s="1" t="s">
        <v>123</v>
      </c>
      <c r="F383" s="1" t="s">
        <v>124</v>
      </c>
      <c r="G383" s="1" t="s">
        <v>9</v>
      </c>
      <c r="H383" s="1" t="s">
        <v>307</v>
      </c>
      <c r="I383" s="1" t="s">
        <v>122</v>
      </c>
      <c r="J383" s="5">
        <f t="shared" si="8"/>
        <v>18669</v>
      </c>
    </row>
    <row r="384" spans="1:10" x14ac:dyDescent="0.2">
      <c r="A384" s="2">
        <v>44929</v>
      </c>
      <c r="B384" s="1" t="s">
        <v>209</v>
      </c>
      <c r="C384" s="2"/>
      <c r="D384" s="3">
        <v>74.7</v>
      </c>
      <c r="E384" s="1" t="s">
        <v>123</v>
      </c>
      <c r="F384" s="1" t="s">
        <v>124</v>
      </c>
      <c r="G384" s="1" t="s">
        <v>9</v>
      </c>
      <c r="H384" s="1" t="s">
        <v>306</v>
      </c>
      <c r="I384" s="1" t="s">
        <v>122</v>
      </c>
      <c r="J384" s="5">
        <f t="shared" si="8"/>
        <v>3660.3</v>
      </c>
    </row>
    <row r="385" spans="1:10" x14ac:dyDescent="0.2">
      <c r="A385" s="2">
        <v>44964</v>
      </c>
      <c r="B385" s="1" t="s">
        <v>221</v>
      </c>
      <c r="C385" s="2"/>
      <c r="D385" s="3">
        <v>500</v>
      </c>
      <c r="E385" s="1" t="s">
        <v>95</v>
      </c>
      <c r="F385" s="1" t="s">
        <v>96</v>
      </c>
      <c r="G385" s="1" t="s">
        <v>16</v>
      </c>
      <c r="H385" s="1" t="s">
        <v>305</v>
      </c>
      <c r="I385" s="1" t="s">
        <v>90</v>
      </c>
      <c r="J385" s="5">
        <f t="shared" si="8"/>
        <v>22000</v>
      </c>
    </row>
    <row r="386" spans="1:10" x14ac:dyDescent="0.2">
      <c r="A386" s="2">
        <v>44964</v>
      </c>
      <c r="B386" s="1" t="s">
        <v>221</v>
      </c>
      <c r="C386" s="2"/>
      <c r="D386" s="3">
        <v>200</v>
      </c>
      <c r="E386" s="1" t="s">
        <v>95</v>
      </c>
      <c r="F386" s="1" t="s">
        <v>96</v>
      </c>
      <c r="G386" s="1" t="s">
        <v>16</v>
      </c>
      <c r="H386" s="1" t="s">
        <v>304</v>
      </c>
      <c r="I386" s="1" t="s">
        <v>90</v>
      </c>
      <c r="J386" s="5">
        <f t="shared" si="8"/>
        <v>8800</v>
      </c>
    </row>
    <row r="387" spans="1:10" x14ac:dyDescent="0.2">
      <c r="A387" s="2">
        <v>44936</v>
      </c>
      <c r="B387" s="1" t="s">
        <v>302</v>
      </c>
      <c r="C387" s="2"/>
      <c r="D387" s="3">
        <v>1070.6500000000001</v>
      </c>
      <c r="E387" s="1" t="s">
        <v>97</v>
      </c>
      <c r="F387" s="1" t="s">
        <v>98</v>
      </c>
      <c r="G387" s="1" t="s">
        <v>9</v>
      </c>
      <c r="H387" s="1" t="s">
        <v>303</v>
      </c>
      <c r="I387" s="1" t="s">
        <v>79</v>
      </c>
      <c r="J387" s="5">
        <f t="shared" si="8"/>
        <v>44967.3</v>
      </c>
    </row>
    <row r="388" spans="1:10" x14ac:dyDescent="0.2">
      <c r="A388" s="2">
        <v>44937</v>
      </c>
      <c r="B388" s="1" t="s">
        <v>224</v>
      </c>
      <c r="C388" s="2"/>
      <c r="D388" s="3">
        <v>-30</v>
      </c>
      <c r="E388" s="1" t="s">
        <v>123</v>
      </c>
      <c r="F388" s="1" t="s">
        <v>124</v>
      </c>
      <c r="G388" s="1" t="s">
        <v>25</v>
      </c>
      <c r="H388" s="1" t="s">
        <v>301</v>
      </c>
      <c r="I388" s="1" t="s">
        <v>91</v>
      </c>
      <c r="J388" s="5">
        <f t="shared" si="8"/>
        <v>-1230</v>
      </c>
    </row>
    <row r="389" spans="1:10" x14ac:dyDescent="0.2">
      <c r="A389" s="2">
        <v>44937</v>
      </c>
      <c r="B389" s="1" t="s">
        <v>224</v>
      </c>
      <c r="C389" s="2"/>
      <c r="D389" s="3">
        <v>-118</v>
      </c>
      <c r="E389" s="1" t="s">
        <v>123</v>
      </c>
      <c r="F389" s="1" t="s">
        <v>124</v>
      </c>
      <c r="G389" s="1" t="s">
        <v>25</v>
      </c>
      <c r="H389" s="1" t="s">
        <v>300</v>
      </c>
      <c r="I389" s="1" t="s">
        <v>91</v>
      </c>
      <c r="J389" s="5">
        <f t="shared" si="8"/>
        <v>-4838</v>
      </c>
    </row>
    <row r="390" spans="1:10" x14ac:dyDescent="0.2">
      <c r="A390" s="2">
        <v>44937</v>
      </c>
      <c r="B390" s="1" t="s">
        <v>224</v>
      </c>
      <c r="C390" s="2"/>
      <c r="D390" s="3">
        <v>148</v>
      </c>
      <c r="E390" s="1" t="s">
        <v>123</v>
      </c>
      <c r="F390" s="1" t="s">
        <v>124</v>
      </c>
      <c r="G390" s="1" t="s">
        <v>9</v>
      </c>
      <c r="H390" s="1" t="s">
        <v>299</v>
      </c>
      <c r="I390" s="1" t="s">
        <v>91</v>
      </c>
      <c r="J390" s="5">
        <f t="shared" si="8"/>
        <v>6068</v>
      </c>
    </row>
    <row r="391" spans="1:10" x14ac:dyDescent="0.2">
      <c r="A391" s="2">
        <v>44941</v>
      </c>
      <c r="B391" s="1" t="s">
        <v>226</v>
      </c>
      <c r="C391" s="2"/>
      <c r="D391" s="3">
        <v>385.5</v>
      </c>
      <c r="E391" s="1" t="s">
        <v>19</v>
      </c>
      <c r="F391" s="1" t="s">
        <v>20</v>
      </c>
      <c r="G391" s="1" t="s">
        <v>9</v>
      </c>
      <c r="H391" s="1" t="s">
        <v>15</v>
      </c>
      <c r="I391" s="1" t="s">
        <v>69</v>
      </c>
      <c r="J391" s="5">
        <f t="shared" si="8"/>
        <v>14263.5</v>
      </c>
    </row>
    <row r="392" spans="1:10" x14ac:dyDescent="0.2">
      <c r="A392" s="2">
        <v>44902</v>
      </c>
      <c r="B392" s="1" t="s">
        <v>223</v>
      </c>
      <c r="C392" s="2"/>
      <c r="D392" s="3">
        <v>2631.15</v>
      </c>
      <c r="E392" s="1" t="s">
        <v>125</v>
      </c>
      <c r="F392" s="1" t="s">
        <v>126</v>
      </c>
      <c r="G392" s="1" t="s">
        <v>9</v>
      </c>
      <c r="H392" s="1" t="s">
        <v>298</v>
      </c>
      <c r="I392" s="1" t="s">
        <v>83</v>
      </c>
      <c r="J392" s="5">
        <f t="shared" si="8"/>
        <v>57885.3</v>
      </c>
    </row>
    <row r="393" spans="1:10" x14ac:dyDescent="0.2">
      <c r="A393" s="2">
        <v>44910</v>
      </c>
      <c r="B393" s="1" t="s">
        <v>223</v>
      </c>
      <c r="C393" s="2"/>
      <c r="D393" s="3">
        <v>350.93</v>
      </c>
      <c r="E393" s="1" t="s">
        <v>125</v>
      </c>
      <c r="F393" s="1" t="s">
        <v>126</v>
      </c>
      <c r="G393" s="1" t="s">
        <v>9</v>
      </c>
      <c r="H393" s="1" t="s">
        <v>297</v>
      </c>
      <c r="I393" s="1" t="s">
        <v>83</v>
      </c>
      <c r="J393" s="5">
        <f t="shared" ref="J393:J425" si="9">D393*I393</f>
        <v>7720.46</v>
      </c>
    </row>
    <row r="394" spans="1:10" x14ac:dyDescent="0.2">
      <c r="A394" s="2">
        <v>44914</v>
      </c>
      <c r="B394" s="1" t="s">
        <v>223</v>
      </c>
      <c r="C394" s="2"/>
      <c r="D394" s="3">
        <v>768.29</v>
      </c>
      <c r="E394" s="1" t="s">
        <v>125</v>
      </c>
      <c r="F394" s="1" t="s">
        <v>126</v>
      </c>
      <c r="G394" s="1" t="s">
        <v>9</v>
      </c>
      <c r="H394" s="1" t="s">
        <v>296</v>
      </c>
      <c r="I394" s="1" t="s">
        <v>83</v>
      </c>
      <c r="J394" s="5">
        <f t="shared" si="9"/>
        <v>16902.379999999997</v>
      </c>
    </row>
    <row r="395" spans="1:10" x14ac:dyDescent="0.2">
      <c r="A395" s="2">
        <v>44896</v>
      </c>
      <c r="B395" s="1" t="s">
        <v>223</v>
      </c>
      <c r="C395" s="2"/>
      <c r="D395" s="3">
        <v>141.94999999999999</v>
      </c>
      <c r="E395" s="1" t="s">
        <v>73</v>
      </c>
      <c r="F395" s="1" t="s">
        <v>74</v>
      </c>
      <c r="G395" s="1" t="s">
        <v>9</v>
      </c>
      <c r="H395" s="1" t="s">
        <v>295</v>
      </c>
      <c r="I395" s="1" t="s">
        <v>83</v>
      </c>
      <c r="J395" s="5">
        <f t="shared" si="9"/>
        <v>3122.8999999999996</v>
      </c>
    </row>
    <row r="396" spans="1:10" x14ac:dyDescent="0.2">
      <c r="A396" s="2">
        <v>44896</v>
      </c>
      <c r="B396" s="1" t="s">
        <v>223</v>
      </c>
      <c r="C396" s="2"/>
      <c r="D396" s="3">
        <v>23.43</v>
      </c>
      <c r="E396" s="1" t="s">
        <v>73</v>
      </c>
      <c r="F396" s="1" t="s">
        <v>74</v>
      </c>
      <c r="G396" s="1" t="s">
        <v>9</v>
      </c>
      <c r="H396" s="1" t="s">
        <v>294</v>
      </c>
      <c r="I396" s="1" t="s">
        <v>83</v>
      </c>
      <c r="J396" s="5">
        <f t="shared" si="9"/>
        <v>515.46</v>
      </c>
    </row>
    <row r="397" spans="1:10" x14ac:dyDescent="0.2">
      <c r="A397" s="2">
        <v>44898</v>
      </c>
      <c r="B397" s="1" t="s">
        <v>223</v>
      </c>
      <c r="C397" s="2"/>
      <c r="D397" s="3">
        <v>27.05</v>
      </c>
      <c r="E397" s="1" t="s">
        <v>73</v>
      </c>
      <c r="F397" s="1" t="s">
        <v>74</v>
      </c>
      <c r="G397" s="1" t="s">
        <v>9</v>
      </c>
      <c r="H397" s="1" t="s">
        <v>293</v>
      </c>
      <c r="I397" s="1" t="s">
        <v>83</v>
      </c>
      <c r="J397" s="5">
        <f t="shared" si="9"/>
        <v>595.1</v>
      </c>
    </row>
    <row r="398" spans="1:10" x14ac:dyDescent="0.2">
      <c r="A398" s="2">
        <v>44907</v>
      </c>
      <c r="B398" s="1" t="s">
        <v>223</v>
      </c>
      <c r="C398" s="2"/>
      <c r="D398" s="3">
        <v>47.16</v>
      </c>
      <c r="E398" s="1" t="s">
        <v>73</v>
      </c>
      <c r="F398" s="1" t="s">
        <v>74</v>
      </c>
      <c r="G398" s="1" t="s">
        <v>9</v>
      </c>
      <c r="H398" s="1" t="s">
        <v>292</v>
      </c>
      <c r="I398" s="1" t="s">
        <v>83</v>
      </c>
      <c r="J398" s="5">
        <f t="shared" si="9"/>
        <v>1037.52</v>
      </c>
    </row>
    <row r="399" spans="1:10" x14ac:dyDescent="0.2">
      <c r="A399" s="2">
        <v>44908</v>
      </c>
      <c r="B399" s="1" t="s">
        <v>223</v>
      </c>
      <c r="C399" s="2"/>
      <c r="D399" s="3">
        <v>4.5</v>
      </c>
      <c r="E399" s="1" t="s">
        <v>73</v>
      </c>
      <c r="F399" s="1" t="s">
        <v>74</v>
      </c>
      <c r="G399" s="1" t="s">
        <v>9</v>
      </c>
      <c r="H399" s="1" t="s">
        <v>291</v>
      </c>
      <c r="I399" s="1" t="s">
        <v>83</v>
      </c>
      <c r="J399" s="5">
        <f t="shared" si="9"/>
        <v>99</v>
      </c>
    </row>
    <row r="400" spans="1:10" x14ac:dyDescent="0.2">
      <c r="A400" s="2">
        <v>44908</v>
      </c>
      <c r="B400" s="1" t="s">
        <v>223</v>
      </c>
      <c r="C400" s="2"/>
      <c r="D400" s="3">
        <v>28.95</v>
      </c>
      <c r="E400" s="1" t="s">
        <v>73</v>
      </c>
      <c r="F400" s="1" t="s">
        <v>74</v>
      </c>
      <c r="G400" s="1" t="s">
        <v>9</v>
      </c>
      <c r="H400" s="1" t="s">
        <v>290</v>
      </c>
      <c r="I400" s="1" t="s">
        <v>83</v>
      </c>
      <c r="J400" s="5">
        <f t="shared" si="9"/>
        <v>636.9</v>
      </c>
    </row>
    <row r="401" spans="1:10" x14ac:dyDescent="0.2">
      <c r="A401" s="2">
        <v>44909</v>
      </c>
      <c r="B401" s="1" t="s">
        <v>223</v>
      </c>
      <c r="C401" s="2"/>
      <c r="D401" s="3">
        <v>104.71</v>
      </c>
      <c r="E401" s="1" t="s">
        <v>73</v>
      </c>
      <c r="F401" s="1" t="s">
        <v>74</v>
      </c>
      <c r="G401" s="1" t="s">
        <v>9</v>
      </c>
      <c r="H401" s="1" t="s">
        <v>289</v>
      </c>
      <c r="I401" s="1" t="s">
        <v>83</v>
      </c>
      <c r="J401" s="5">
        <f t="shared" si="9"/>
        <v>2303.62</v>
      </c>
    </row>
    <row r="402" spans="1:10" x14ac:dyDescent="0.2">
      <c r="A402" s="2">
        <v>44910</v>
      </c>
      <c r="B402" s="1" t="s">
        <v>223</v>
      </c>
      <c r="C402" s="2"/>
      <c r="D402" s="3">
        <v>409.72</v>
      </c>
      <c r="E402" s="1" t="s">
        <v>73</v>
      </c>
      <c r="F402" s="1" t="s">
        <v>74</v>
      </c>
      <c r="G402" s="1" t="s">
        <v>9</v>
      </c>
      <c r="H402" s="1" t="s">
        <v>288</v>
      </c>
      <c r="I402" s="1" t="s">
        <v>83</v>
      </c>
      <c r="J402" s="5">
        <f t="shared" si="9"/>
        <v>9013.84</v>
      </c>
    </row>
    <row r="403" spans="1:10" x14ac:dyDescent="0.2">
      <c r="A403" s="2">
        <v>44915</v>
      </c>
      <c r="B403" s="1" t="s">
        <v>223</v>
      </c>
      <c r="C403" s="2"/>
      <c r="D403" s="3">
        <v>147.94</v>
      </c>
      <c r="E403" s="1" t="s">
        <v>73</v>
      </c>
      <c r="F403" s="1" t="s">
        <v>74</v>
      </c>
      <c r="G403" s="1" t="s">
        <v>9</v>
      </c>
      <c r="H403" s="1" t="s">
        <v>287</v>
      </c>
      <c r="I403" s="1" t="s">
        <v>83</v>
      </c>
      <c r="J403" s="5">
        <f t="shared" si="9"/>
        <v>3254.68</v>
      </c>
    </row>
    <row r="404" spans="1:10" x14ac:dyDescent="0.2">
      <c r="A404" s="2">
        <v>44957</v>
      </c>
      <c r="B404" s="1" t="s">
        <v>247</v>
      </c>
      <c r="C404" s="2"/>
      <c r="D404" s="3">
        <v>385.24</v>
      </c>
      <c r="E404" s="1" t="s">
        <v>153</v>
      </c>
      <c r="F404" s="1" t="s">
        <v>154</v>
      </c>
      <c r="G404" s="1" t="s">
        <v>9</v>
      </c>
      <c r="H404" s="1" t="s">
        <v>286</v>
      </c>
      <c r="I404" s="1" t="s">
        <v>34</v>
      </c>
      <c r="J404" s="5">
        <f t="shared" si="9"/>
        <v>8090.04</v>
      </c>
    </row>
    <row r="405" spans="1:10" x14ac:dyDescent="0.2">
      <c r="A405" s="2">
        <v>44964</v>
      </c>
      <c r="B405" s="1" t="s">
        <v>259</v>
      </c>
      <c r="C405" s="2"/>
      <c r="D405" s="3">
        <v>385.24</v>
      </c>
      <c r="E405" s="1" t="s">
        <v>153</v>
      </c>
      <c r="F405" s="1" t="s">
        <v>154</v>
      </c>
      <c r="G405" s="1" t="s">
        <v>9</v>
      </c>
      <c r="H405" s="1" t="s">
        <v>285</v>
      </c>
      <c r="I405" s="1" t="s">
        <v>29</v>
      </c>
      <c r="J405" s="5">
        <f t="shared" si="9"/>
        <v>5393.3600000000006</v>
      </c>
    </row>
    <row r="406" spans="1:10" x14ac:dyDescent="0.2">
      <c r="A406" s="2">
        <v>44964</v>
      </c>
      <c r="B406" s="1" t="s">
        <v>259</v>
      </c>
      <c r="C406" s="2"/>
      <c r="D406" s="3">
        <v>-385.24</v>
      </c>
      <c r="E406" s="1" t="s">
        <v>153</v>
      </c>
      <c r="F406" s="1" t="s">
        <v>154</v>
      </c>
      <c r="G406" s="1" t="s">
        <v>25</v>
      </c>
      <c r="H406" s="1" t="s">
        <v>284</v>
      </c>
      <c r="I406" s="1" t="s">
        <v>29</v>
      </c>
      <c r="J406" s="5">
        <f t="shared" si="9"/>
        <v>-5393.3600000000006</v>
      </c>
    </row>
    <row r="407" spans="1:10" x14ac:dyDescent="0.2">
      <c r="A407" s="2"/>
      <c r="B407" s="1" t="s">
        <v>187</v>
      </c>
      <c r="C407" s="2">
        <v>45012</v>
      </c>
      <c r="D407" s="3"/>
      <c r="E407" s="1" t="s">
        <v>69</v>
      </c>
      <c r="F407" s="1" t="s">
        <v>70</v>
      </c>
      <c r="G407" s="1"/>
      <c r="H407" s="1"/>
      <c r="I407" s="1"/>
      <c r="J407" s="5">
        <f t="shared" si="9"/>
        <v>0</v>
      </c>
    </row>
    <row r="408" spans="1:10" x14ac:dyDescent="0.2">
      <c r="A408" s="2">
        <v>44895</v>
      </c>
      <c r="B408" s="1" t="s">
        <v>206</v>
      </c>
      <c r="C408" s="2"/>
      <c r="D408" s="3">
        <v>43.28</v>
      </c>
      <c r="E408" s="1"/>
      <c r="F408" s="1"/>
      <c r="G408" s="1" t="s">
        <v>9</v>
      </c>
      <c r="H408" s="1" t="s">
        <v>283</v>
      </c>
      <c r="I408" s="1" t="s">
        <v>71</v>
      </c>
      <c r="J408" s="5">
        <f t="shared" si="9"/>
        <v>2466.96</v>
      </c>
    </row>
    <row r="409" spans="1:10" x14ac:dyDescent="0.2">
      <c r="A409" s="2">
        <v>44895</v>
      </c>
      <c r="B409" s="1" t="s">
        <v>206</v>
      </c>
      <c r="C409" s="2"/>
      <c r="D409" s="3">
        <v>261</v>
      </c>
      <c r="E409" s="1"/>
      <c r="F409" s="1"/>
      <c r="G409" s="1" t="s">
        <v>9</v>
      </c>
      <c r="H409" s="1" t="s">
        <v>282</v>
      </c>
      <c r="I409" s="1" t="s">
        <v>71</v>
      </c>
      <c r="J409" s="5">
        <f t="shared" si="9"/>
        <v>14877</v>
      </c>
    </row>
    <row r="410" spans="1:10" x14ac:dyDescent="0.2">
      <c r="A410" s="2">
        <v>44895</v>
      </c>
      <c r="B410" s="1" t="s">
        <v>206</v>
      </c>
      <c r="C410" s="2"/>
      <c r="D410" s="3">
        <v>15.94</v>
      </c>
      <c r="E410" s="1"/>
      <c r="F410" s="1"/>
      <c r="G410" s="1" t="s">
        <v>9</v>
      </c>
      <c r="H410" s="1" t="s">
        <v>281</v>
      </c>
      <c r="I410" s="1" t="s">
        <v>71</v>
      </c>
      <c r="J410" s="5">
        <f t="shared" si="9"/>
        <v>908.57999999999993</v>
      </c>
    </row>
    <row r="411" spans="1:10" x14ac:dyDescent="0.2">
      <c r="A411" s="2">
        <v>44895</v>
      </c>
      <c r="B411" s="1" t="s">
        <v>206</v>
      </c>
      <c r="C411" s="2"/>
      <c r="D411" s="3">
        <v>151.13999999999999</v>
      </c>
      <c r="E411" s="1"/>
      <c r="F411" s="1"/>
      <c r="G411" s="1" t="s">
        <v>9</v>
      </c>
      <c r="H411" s="1" t="s">
        <v>280</v>
      </c>
      <c r="I411" s="1" t="s">
        <v>71</v>
      </c>
      <c r="J411" s="5">
        <f t="shared" si="9"/>
        <v>8614.98</v>
      </c>
    </row>
    <row r="412" spans="1:10" x14ac:dyDescent="0.2">
      <c r="A412" s="2">
        <v>44895</v>
      </c>
      <c r="B412" s="1" t="s">
        <v>206</v>
      </c>
      <c r="C412" s="2"/>
      <c r="D412" s="3">
        <v>196.16</v>
      </c>
      <c r="E412" s="1"/>
      <c r="F412" s="1"/>
      <c r="G412" s="1" t="s">
        <v>9</v>
      </c>
      <c r="H412" s="1" t="s">
        <v>279</v>
      </c>
      <c r="I412" s="1" t="s">
        <v>71</v>
      </c>
      <c r="J412" s="5">
        <f t="shared" si="9"/>
        <v>11181.119999999999</v>
      </c>
    </row>
    <row r="413" spans="1:10" x14ac:dyDescent="0.2">
      <c r="A413" s="2">
        <v>44895</v>
      </c>
      <c r="B413" s="1" t="s">
        <v>206</v>
      </c>
      <c r="C413" s="2"/>
      <c r="D413" s="3">
        <v>94.05</v>
      </c>
      <c r="E413" s="1"/>
      <c r="F413" s="1"/>
      <c r="G413" s="1" t="s">
        <v>9</v>
      </c>
      <c r="H413" s="1" t="s">
        <v>278</v>
      </c>
      <c r="I413" s="1" t="s">
        <v>71</v>
      </c>
      <c r="J413" s="5">
        <f t="shared" si="9"/>
        <v>5360.8499999999995</v>
      </c>
    </row>
    <row r="414" spans="1:10" x14ac:dyDescent="0.2">
      <c r="A414" s="2">
        <v>44895</v>
      </c>
      <c r="B414" s="1" t="s">
        <v>206</v>
      </c>
      <c r="C414" s="2"/>
      <c r="D414" s="3">
        <v>6.54</v>
      </c>
      <c r="E414" s="1"/>
      <c r="F414" s="1"/>
      <c r="G414" s="1" t="s">
        <v>9</v>
      </c>
      <c r="H414" s="1" t="s">
        <v>277</v>
      </c>
      <c r="I414" s="1" t="s">
        <v>71</v>
      </c>
      <c r="J414" s="5">
        <f t="shared" si="9"/>
        <v>372.78000000000003</v>
      </c>
    </row>
    <row r="415" spans="1:10" x14ac:dyDescent="0.2">
      <c r="A415" s="2">
        <v>44895</v>
      </c>
      <c r="B415" s="1" t="s">
        <v>206</v>
      </c>
      <c r="C415" s="2"/>
      <c r="D415" s="3">
        <v>71.959999999999994</v>
      </c>
      <c r="E415" s="1"/>
      <c r="F415" s="1"/>
      <c r="G415" s="1" t="s">
        <v>9</v>
      </c>
      <c r="H415" s="1" t="s">
        <v>276</v>
      </c>
      <c r="I415" s="1" t="s">
        <v>71</v>
      </c>
      <c r="J415" s="5">
        <f t="shared" si="9"/>
        <v>4101.7199999999993</v>
      </c>
    </row>
    <row r="416" spans="1:10" x14ac:dyDescent="0.2">
      <c r="A416" s="2">
        <v>44895</v>
      </c>
      <c r="B416" s="1" t="s">
        <v>206</v>
      </c>
      <c r="C416" s="2"/>
      <c r="D416" s="3">
        <v>119.86</v>
      </c>
      <c r="E416" s="1"/>
      <c r="F416" s="1"/>
      <c r="G416" s="1" t="s">
        <v>9</v>
      </c>
      <c r="H416" s="1" t="s">
        <v>275</v>
      </c>
      <c r="I416" s="1" t="s">
        <v>71</v>
      </c>
      <c r="J416" s="5">
        <f t="shared" si="9"/>
        <v>6832.0199999999995</v>
      </c>
    </row>
    <row r="417" spans="1:10" x14ac:dyDescent="0.2">
      <c r="A417" s="2">
        <v>44895</v>
      </c>
      <c r="B417" s="1" t="s">
        <v>206</v>
      </c>
      <c r="C417" s="2"/>
      <c r="D417" s="3">
        <v>81.83</v>
      </c>
      <c r="E417" s="1"/>
      <c r="F417" s="1"/>
      <c r="G417" s="1" t="s">
        <v>9</v>
      </c>
      <c r="H417" s="1" t="s">
        <v>274</v>
      </c>
      <c r="I417" s="1" t="s">
        <v>71</v>
      </c>
      <c r="J417" s="5">
        <f t="shared" si="9"/>
        <v>4664.3099999999995</v>
      </c>
    </row>
    <row r="418" spans="1:10" x14ac:dyDescent="0.2">
      <c r="A418" s="2">
        <v>44895</v>
      </c>
      <c r="B418" s="1" t="s">
        <v>206</v>
      </c>
      <c r="C418" s="2"/>
      <c r="D418" s="3">
        <v>23.03</v>
      </c>
      <c r="E418" s="1"/>
      <c r="F418" s="1"/>
      <c r="G418" s="1" t="s">
        <v>9</v>
      </c>
      <c r="H418" s="1" t="s">
        <v>273</v>
      </c>
      <c r="I418" s="1" t="s">
        <v>71</v>
      </c>
      <c r="J418" s="5">
        <f t="shared" si="9"/>
        <v>1312.71</v>
      </c>
    </row>
    <row r="419" spans="1:10" x14ac:dyDescent="0.2">
      <c r="A419" s="2">
        <v>44895</v>
      </c>
      <c r="B419" s="1" t="s">
        <v>206</v>
      </c>
      <c r="C419" s="2"/>
      <c r="D419" s="3">
        <v>82</v>
      </c>
      <c r="E419" s="1"/>
      <c r="F419" s="1"/>
      <c r="G419" s="1" t="s">
        <v>9</v>
      </c>
      <c r="H419" s="1" t="s">
        <v>272</v>
      </c>
      <c r="I419" s="1" t="s">
        <v>71</v>
      </c>
      <c r="J419" s="5">
        <f t="shared" si="9"/>
        <v>4674</v>
      </c>
    </row>
    <row r="420" spans="1:10" x14ac:dyDescent="0.2">
      <c r="A420" s="2">
        <v>44895</v>
      </c>
      <c r="B420" s="1" t="s">
        <v>206</v>
      </c>
      <c r="C420" s="2"/>
      <c r="D420" s="3">
        <v>88</v>
      </c>
      <c r="E420" s="1"/>
      <c r="F420" s="1"/>
      <c r="G420" s="1" t="s">
        <v>9</v>
      </c>
      <c r="H420" s="1" t="s">
        <v>271</v>
      </c>
      <c r="I420" s="1" t="s">
        <v>71</v>
      </c>
      <c r="J420" s="5">
        <f t="shared" si="9"/>
        <v>5016</v>
      </c>
    </row>
    <row r="421" spans="1:10" x14ac:dyDescent="0.2">
      <c r="A421" s="2">
        <v>44895</v>
      </c>
      <c r="B421" s="1" t="s">
        <v>206</v>
      </c>
      <c r="C421" s="2"/>
      <c r="D421" s="3">
        <v>1206.23</v>
      </c>
      <c r="E421" s="1"/>
      <c r="F421" s="1"/>
      <c r="G421" s="1" t="s">
        <v>9</v>
      </c>
      <c r="H421" s="1" t="s">
        <v>270</v>
      </c>
      <c r="I421" s="1" t="s">
        <v>71</v>
      </c>
      <c r="J421" s="5">
        <f t="shared" si="9"/>
        <v>68755.11</v>
      </c>
    </row>
    <row r="422" spans="1:10" x14ac:dyDescent="0.2">
      <c r="A422" s="2">
        <v>44895</v>
      </c>
      <c r="B422" s="1" t="s">
        <v>206</v>
      </c>
      <c r="C422" s="2"/>
      <c r="D422" s="3">
        <v>12.5</v>
      </c>
      <c r="E422" s="1"/>
      <c r="F422" s="1"/>
      <c r="G422" s="1" t="s">
        <v>9</v>
      </c>
      <c r="H422" s="1" t="s">
        <v>269</v>
      </c>
      <c r="I422" s="1" t="s">
        <v>71</v>
      </c>
      <c r="J422" s="5">
        <f t="shared" si="9"/>
        <v>712.5</v>
      </c>
    </row>
    <row r="423" spans="1:10" x14ac:dyDescent="0.2">
      <c r="A423" s="2">
        <v>44895</v>
      </c>
      <c r="B423" s="1" t="s">
        <v>206</v>
      </c>
      <c r="C423" s="2"/>
      <c r="D423" s="3">
        <v>78.3</v>
      </c>
      <c r="E423" s="1"/>
      <c r="F423" s="1"/>
      <c r="G423" s="1" t="s">
        <v>9</v>
      </c>
      <c r="H423" s="1" t="s">
        <v>268</v>
      </c>
      <c r="I423" s="1" t="s">
        <v>71</v>
      </c>
      <c r="J423" s="5">
        <f t="shared" si="9"/>
        <v>4463.0999999999995</v>
      </c>
    </row>
    <row r="424" spans="1:10" x14ac:dyDescent="0.2">
      <c r="A424" s="2">
        <v>44895</v>
      </c>
      <c r="B424" s="1" t="s">
        <v>206</v>
      </c>
      <c r="C424" s="2"/>
      <c r="D424" s="3">
        <v>15.98</v>
      </c>
      <c r="E424" s="1"/>
      <c r="F424" s="1"/>
      <c r="G424" s="1" t="s">
        <v>9</v>
      </c>
      <c r="H424" s="1" t="s">
        <v>267</v>
      </c>
      <c r="I424" s="1" t="s">
        <v>71</v>
      </c>
      <c r="J424" s="5">
        <f t="shared" si="9"/>
        <v>910.86</v>
      </c>
    </row>
    <row r="425" spans="1:10" x14ac:dyDescent="0.2">
      <c r="A425" s="2">
        <v>44895</v>
      </c>
      <c r="B425" s="1" t="s">
        <v>206</v>
      </c>
      <c r="C425" s="2"/>
      <c r="D425" s="3">
        <v>33.24</v>
      </c>
      <c r="E425" s="1"/>
      <c r="F425" s="1"/>
      <c r="G425" s="1" t="s">
        <v>9</v>
      </c>
      <c r="H425" s="1" t="s">
        <v>266</v>
      </c>
      <c r="I425" s="1" t="s">
        <v>71</v>
      </c>
      <c r="J425" s="5">
        <f t="shared" si="9"/>
        <v>1894.68</v>
      </c>
    </row>
    <row r="426" spans="1:10" x14ac:dyDescent="0.2">
      <c r="A426" s="2">
        <v>44971</v>
      </c>
      <c r="B426" s="1" t="s">
        <v>258</v>
      </c>
      <c r="C426" s="2">
        <v>45016</v>
      </c>
      <c r="D426" s="3">
        <v>250</v>
      </c>
      <c r="E426" s="1" t="s">
        <v>264</v>
      </c>
      <c r="F426" s="1" t="s">
        <v>265</v>
      </c>
      <c r="G426" s="1" t="s">
        <v>9</v>
      </c>
      <c r="H426" s="1" t="s">
        <v>249</v>
      </c>
      <c r="I426" s="1" t="s">
        <v>31</v>
      </c>
      <c r="J426" s="5">
        <f t="shared" ref="J426:J484" si="10">D426*I426</f>
        <v>3750</v>
      </c>
    </row>
    <row r="427" spans="1:10" ht="13.5" thickBot="1" x14ac:dyDescent="0.25">
      <c r="J427" s="5">
        <f t="shared" si="10"/>
        <v>0</v>
      </c>
    </row>
    <row r="428" spans="1:10" s="9" customFormat="1" ht="15" thickBot="1" x14ac:dyDescent="0.25">
      <c r="A428" s="6"/>
      <c r="B428" s="34" t="s">
        <v>146</v>
      </c>
      <c r="C428" s="34"/>
      <c r="D428" s="16">
        <f>SUM(D2:D426)</f>
        <v>441200.47000000009</v>
      </c>
      <c r="E428" s="7"/>
      <c r="F428" s="35" t="s">
        <v>147</v>
      </c>
      <c r="G428" s="35"/>
      <c r="H428" s="16"/>
      <c r="I428" s="15"/>
      <c r="J428" s="8">
        <f>SUM(J2:J427)</f>
        <v>15272845.630000003</v>
      </c>
    </row>
    <row r="429" spans="1:10" s="9" customFormat="1" ht="15" thickBot="1" x14ac:dyDescent="0.25">
      <c r="A429" s="10"/>
      <c r="B429" s="11"/>
      <c r="C429" s="10"/>
      <c r="D429" s="12"/>
      <c r="E429" s="12"/>
      <c r="F429" s="13"/>
      <c r="G429" s="12"/>
      <c r="H429" s="12"/>
    </row>
    <row r="430" spans="1:10" s="9" customFormat="1" ht="15.75" thickBot="1" x14ac:dyDescent="0.25">
      <c r="A430" s="10"/>
      <c r="B430" s="11"/>
      <c r="C430" s="10"/>
      <c r="D430" s="12"/>
      <c r="E430" s="36" t="s">
        <v>148</v>
      </c>
      <c r="F430" s="37"/>
      <c r="G430" s="37"/>
      <c r="H430" s="14">
        <f>J428/D428</f>
        <v>34.616566999577309</v>
      </c>
    </row>
    <row r="431" spans="1:10" x14ac:dyDescent="0.2">
      <c r="J431" s="5">
        <f t="shared" si="10"/>
        <v>0</v>
      </c>
    </row>
    <row r="432" spans="1:10" x14ac:dyDescent="0.2">
      <c r="J432" s="5">
        <f t="shared" si="10"/>
        <v>0</v>
      </c>
    </row>
    <row r="433" spans="10:10" x14ac:dyDescent="0.2">
      <c r="J433" s="5">
        <f t="shared" si="10"/>
        <v>0</v>
      </c>
    </row>
    <row r="434" spans="10:10" x14ac:dyDescent="0.2">
      <c r="J434" s="5">
        <f t="shared" si="10"/>
        <v>0</v>
      </c>
    </row>
    <row r="435" spans="10:10" x14ac:dyDescent="0.2">
      <c r="J435" s="5">
        <f t="shared" si="10"/>
        <v>0</v>
      </c>
    </row>
    <row r="436" spans="10:10" x14ac:dyDescent="0.2">
      <c r="J436" s="5">
        <f t="shared" si="10"/>
        <v>0</v>
      </c>
    </row>
    <row r="437" spans="10:10" x14ac:dyDescent="0.2">
      <c r="J437" s="5">
        <f t="shared" si="10"/>
        <v>0</v>
      </c>
    </row>
    <row r="438" spans="10:10" x14ac:dyDescent="0.2">
      <c r="J438" s="5">
        <f t="shared" si="10"/>
        <v>0</v>
      </c>
    </row>
    <row r="439" spans="10:10" x14ac:dyDescent="0.2">
      <c r="J439" s="5">
        <f t="shared" si="10"/>
        <v>0</v>
      </c>
    </row>
    <row r="440" spans="10:10" x14ac:dyDescent="0.2">
      <c r="J440" s="5">
        <f t="shared" si="10"/>
        <v>0</v>
      </c>
    </row>
    <row r="441" spans="10:10" x14ac:dyDescent="0.2">
      <c r="J441" s="5">
        <f t="shared" si="10"/>
        <v>0</v>
      </c>
    </row>
    <row r="442" spans="10:10" x14ac:dyDescent="0.2">
      <c r="J442" s="5">
        <f t="shared" si="10"/>
        <v>0</v>
      </c>
    </row>
    <row r="443" spans="10:10" x14ac:dyDescent="0.2">
      <c r="J443" s="5">
        <f t="shared" si="10"/>
        <v>0</v>
      </c>
    </row>
    <row r="444" spans="10:10" x14ac:dyDescent="0.2">
      <c r="J444" s="5">
        <f t="shared" si="10"/>
        <v>0</v>
      </c>
    </row>
    <row r="445" spans="10:10" x14ac:dyDescent="0.2">
      <c r="J445" s="5">
        <f t="shared" si="10"/>
        <v>0</v>
      </c>
    </row>
    <row r="446" spans="10:10" x14ac:dyDescent="0.2">
      <c r="J446" s="5">
        <f t="shared" si="10"/>
        <v>0</v>
      </c>
    </row>
    <row r="447" spans="10:10" x14ac:dyDescent="0.2">
      <c r="J447" s="5">
        <f t="shared" si="10"/>
        <v>0</v>
      </c>
    </row>
    <row r="448" spans="10:10" x14ac:dyDescent="0.2">
      <c r="J448" s="5">
        <f t="shared" si="10"/>
        <v>0</v>
      </c>
    </row>
    <row r="449" spans="10:10" x14ac:dyDescent="0.2">
      <c r="J449" s="5">
        <f t="shared" si="10"/>
        <v>0</v>
      </c>
    </row>
    <row r="450" spans="10:10" x14ac:dyDescent="0.2">
      <c r="J450" s="5">
        <f t="shared" si="10"/>
        <v>0</v>
      </c>
    </row>
    <row r="451" spans="10:10" x14ac:dyDescent="0.2">
      <c r="J451" s="5">
        <f t="shared" si="10"/>
        <v>0</v>
      </c>
    </row>
    <row r="452" spans="10:10" x14ac:dyDescent="0.2">
      <c r="J452" s="5">
        <f t="shared" si="10"/>
        <v>0</v>
      </c>
    </row>
    <row r="453" spans="10:10" x14ac:dyDescent="0.2">
      <c r="J453" s="5">
        <f t="shared" si="10"/>
        <v>0</v>
      </c>
    </row>
    <row r="454" spans="10:10" x14ac:dyDescent="0.2">
      <c r="J454" s="5">
        <f t="shared" si="10"/>
        <v>0</v>
      </c>
    </row>
    <row r="455" spans="10:10" x14ac:dyDescent="0.2">
      <c r="J455" s="5">
        <f t="shared" si="10"/>
        <v>0</v>
      </c>
    </row>
    <row r="456" spans="10:10" x14ac:dyDescent="0.2">
      <c r="J456" s="5">
        <f t="shared" si="10"/>
        <v>0</v>
      </c>
    </row>
    <row r="457" spans="10:10" x14ac:dyDescent="0.2">
      <c r="J457" s="5">
        <f t="shared" si="10"/>
        <v>0</v>
      </c>
    </row>
    <row r="458" spans="10:10" x14ac:dyDescent="0.2">
      <c r="J458" s="5">
        <f t="shared" si="10"/>
        <v>0</v>
      </c>
    </row>
    <row r="459" spans="10:10" x14ac:dyDescent="0.2">
      <c r="J459" s="5">
        <f t="shared" si="10"/>
        <v>0</v>
      </c>
    </row>
    <row r="460" spans="10:10" x14ac:dyDescent="0.2">
      <c r="J460" s="5">
        <f t="shared" si="10"/>
        <v>0</v>
      </c>
    </row>
    <row r="461" spans="10:10" x14ac:dyDescent="0.2">
      <c r="J461" s="5">
        <f t="shared" si="10"/>
        <v>0</v>
      </c>
    </row>
    <row r="462" spans="10:10" x14ac:dyDescent="0.2">
      <c r="J462" s="5">
        <f t="shared" si="10"/>
        <v>0</v>
      </c>
    </row>
    <row r="463" spans="10:10" x14ac:dyDescent="0.2">
      <c r="J463" s="5">
        <f t="shared" si="10"/>
        <v>0</v>
      </c>
    </row>
    <row r="464" spans="10:10" x14ac:dyDescent="0.2">
      <c r="J464" s="5">
        <f t="shared" si="10"/>
        <v>0</v>
      </c>
    </row>
    <row r="465" spans="10:10" x14ac:dyDescent="0.2">
      <c r="J465" s="5">
        <f t="shared" si="10"/>
        <v>0</v>
      </c>
    </row>
    <row r="466" spans="10:10" x14ac:dyDescent="0.2">
      <c r="J466" s="5">
        <f t="shared" si="10"/>
        <v>0</v>
      </c>
    </row>
    <row r="467" spans="10:10" x14ac:dyDescent="0.2">
      <c r="J467" s="5">
        <f t="shared" si="10"/>
        <v>0</v>
      </c>
    </row>
    <row r="468" spans="10:10" x14ac:dyDescent="0.2">
      <c r="J468" s="5">
        <f t="shared" si="10"/>
        <v>0</v>
      </c>
    </row>
    <row r="469" spans="10:10" x14ac:dyDescent="0.2">
      <c r="J469" s="5">
        <f t="shared" si="10"/>
        <v>0</v>
      </c>
    </row>
    <row r="470" spans="10:10" x14ac:dyDescent="0.2">
      <c r="J470" s="5">
        <f t="shared" si="10"/>
        <v>0</v>
      </c>
    </row>
    <row r="471" spans="10:10" x14ac:dyDescent="0.2">
      <c r="J471" s="5">
        <f t="shared" si="10"/>
        <v>0</v>
      </c>
    </row>
    <row r="472" spans="10:10" x14ac:dyDescent="0.2">
      <c r="J472" s="5">
        <f t="shared" si="10"/>
        <v>0</v>
      </c>
    </row>
    <row r="473" spans="10:10" x14ac:dyDescent="0.2">
      <c r="J473" s="5">
        <f t="shared" si="10"/>
        <v>0</v>
      </c>
    </row>
    <row r="474" spans="10:10" x14ac:dyDescent="0.2">
      <c r="J474" s="5">
        <f t="shared" si="10"/>
        <v>0</v>
      </c>
    </row>
    <row r="475" spans="10:10" x14ac:dyDescent="0.2">
      <c r="J475" s="5">
        <f t="shared" si="10"/>
        <v>0</v>
      </c>
    </row>
    <row r="476" spans="10:10" x14ac:dyDescent="0.2">
      <c r="J476" s="5">
        <f t="shared" si="10"/>
        <v>0</v>
      </c>
    </row>
    <row r="477" spans="10:10" x14ac:dyDescent="0.2">
      <c r="J477" s="5">
        <f t="shared" si="10"/>
        <v>0</v>
      </c>
    </row>
    <row r="478" spans="10:10" x14ac:dyDescent="0.2">
      <c r="J478" s="5">
        <f t="shared" si="10"/>
        <v>0</v>
      </c>
    </row>
    <row r="479" spans="10:10" x14ac:dyDescent="0.2">
      <c r="J479" s="5">
        <f t="shared" si="10"/>
        <v>0</v>
      </c>
    </row>
    <row r="480" spans="10:10" x14ac:dyDescent="0.2">
      <c r="J480" s="5">
        <f t="shared" si="10"/>
        <v>0</v>
      </c>
    </row>
    <row r="481" spans="10:10" x14ac:dyDescent="0.2">
      <c r="J481" s="5">
        <f t="shared" si="10"/>
        <v>0</v>
      </c>
    </row>
    <row r="482" spans="10:10" x14ac:dyDescent="0.2">
      <c r="J482" s="5">
        <f t="shared" si="10"/>
        <v>0</v>
      </c>
    </row>
    <row r="483" spans="10:10" x14ac:dyDescent="0.2">
      <c r="J483" s="5">
        <f t="shared" si="10"/>
        <v>0</v>
      </c>
    </row>
    <row r="484" spans="10:10" x14ac:dyDescent="0.2">
      <c r="J484" s="5">
        <f t="shared" si="10"/>
        <v>0</v>
      </c>
    </row>
    <row r="485" spans="10:10" x14ac:dyDescent="0.2">
      <c r="J485" s="5">
        <f t="shared" ref="J485:J495" si="11">D485*I485</f>
        <v>0</v>
      </c>
    </row>
    <row r="486" spans="10:10" x14ac:dyDescent="0.2">
      <c r="J486" s="5">
        <f t="shared" si="11"/>
        <v>0</v>
      </c>
    </row>
    <row r="487" spans="10:10" x14ac:dyDescent="0.2">
      <c r="J487" s="5">
        <f t="shared" si="11"/>
        <v>0</v>
      </c>
    </row>
    <row r="488" spans="10:10" x14ac:dyDescent="0.2">
      <c r="J488" s="5">
        <f t="shared" si="11"/>
        <v>0</v>
      </c>
    </row>
    <row r="489" spans="10:10" x14ac:dyDescent="0.2">
      <c r="J489" s="5">
        <f t="shared" si="11"/>
        <v>0</v>
      </c>
    </row>
    <row r="490" spans="10:10" x14ac:dyDescent="0.2">
      <c r="J490" s="5">
        <f t="shared" si="11"/>
        <v>0</v>
      </c>
    </row>
    <row r="491" spans="10:10" x14ac:dyDescent="0.2">
      <c r="J491" s="5">
        <f t="shared" si="11"/>
        <v>0</v>
      </c>
    </row>
    <row r="492" spans="10:10" x14ac:dyDescent="0.2">
      <c r="J492" s="5">
        <f t="shared" si="11"/>
        <v>0</v>
      </c>
    </row>
    <row r="493" spans="10:10" x14ac:dyDescent="0.2">
      <c r="J493" s="5">
        <f t="shared" si="11"/>
        <v>0</v>
      </c>
    </row>
    <row r="494" spans="10:10" x14ac:dyDescent="0.2">
      <c r="J494" s="5">
        <f t="shared" si="11"/>
        <v>0</v>
      </c>
    </row>
    <row r="495" spans="10:10" x14ac:dyDescent="0.2">
      <c r="J495" s="5">
        <f t="shared" si="11"/>
        <v>0</v>
      </c>
    </row>
    <row r="496" spans="10:10" ht="13.5" thickBot="1" x14ac:dyDescent="0.25"/>
    <row r="497" spans="10:10" ht="15" thickBot="1" x14ac:dyDescent="0.25">
      <c r="J497" s="8">
        <f>SUM(J2:J496)</f>
        <v>30545691.260000005</v>
      </c>
    </row>
    <row r="498" spans="10:10" x14ac:dyDescent="0.2">
      <c r="J498" s="9"/>
    </row>
    <row r="499" spans="10:10" x14ac:dyDescent="0.2">
      <c r="J499" s="9"/>
    </row>
  </sheetData>
  <autoFilter ref="A1:N428"/>
  <mergeCells count="3">
    <mergeCell ref="B428:C428"/>
    <mergeCell ref="F428:G428"/>
    <mergeCell ref="E430:G43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4"/>
  <sheetViews>
    <sheetView tabSelected="1" topLeftCell="A865" workbookViewId="0">
      <selection activeCell="F890" sqref="F890"/>
    </sheetView>
  </sheetViews>
  <sheetFormatPr defaultRowHeight="12.75" x14ac:dyDescent="0.2"/>
  <cols>
    <col min="1" max="2" width="11.5703125" style="28" bestFit="1" customWidth="1"/>
    <col min="3" max="3" width="24.140625" style="28" bestFit="1" customWidth="1"/>
    <col min="4" max="4" width="37.28515625" style="28" bestFit="1" customWidth="1"/>
    <col min="5" max="5" width="10.85546875" style="28" bestFit="1" customWidth="1"/>
    <col min="6" max="6" width="42.140625" style="28" bestFit="1" customWidth="1"/>
    <col min="7" max="7" width="8.140625" style="28" bestFit="1" customWidth="1"/>
    <col min="8" max="8" width="20.7109375" style="28" bestFit="1" customWidth="1"/>
    <col min="9" max="9" width="13.42578125" style="28" customWidth="1"/>
    <col min="10" max="10" width="16.140625" style="28" bestFit="1" customWidth="1"/>
    <col min="11" max="16384" width="9.140625" style="28"/>
  </cols>
  <sheetData>
    <row r="1" spans="1:10" ht="64.5" thickBot="1" x14ac:dyDescent="0.25">
      <c r="A1" s="33" t="s">
        <v>5</v>
      </c>
      <c r="B1" s="33" t="s">
        <v>6</v>
      </c>
      <c r="C1" s="25" t="s">
        <v>0</v>
      </c>
      <c r="D1" s="33" t="s">
        <v>1541</v>
      </c>
      <c r="E1" s="33" t="s">
        <v>1</v>
      </c>
      <c r="F1" s="33" t="s">
        <v>2</v>
      </c>
      <c r="G1" s="33" t="s">
        <v>3</v>
      </c>
      <c r="H1" s="33" t="s">
        <v>4</v>
      </c>
      <c r="I1" s="26" t="s">
        <v>7</v>
      </c>
      <c r="J1" s="4" t="s">
        <v>145</v>
      </c>
    </row>
    <row r="2" spans="1:10" x14ac:dyDescent="0.2">
      <c r="A2" s="32">
        <v>44928</v>
      </c>
      <c r="B2" s="32">
        <v>45017</v>
      </c>
      <c r="C2" s="32">
        <v>45021</v>
      </c>
      <c r="D2" s="31">
        <v>82</v>
      </c>
      <c r="E2" s="30">
        <v>36</v>
      </c>
      <c r="F2" s="29" t="s">
        <v>74</v>
      </c>
      <c r="G2" s="29" t="s">
        <v>9</v>
      </c>
      <c r="H2" s="29" t="s">
        <v>1540</v>
      </c>
      <c r="I2" s="31">
        <f>C2-B2</f>
        <v>4</v>
      </c>
      <c r="J2" s="31">
        <f>I2*D2</f>
        <v>328</v>
      </c>
    </row>
    <row r="3" spans="1:10" x14ac:dyDescent="0.2">
      <c r="A3" s="32">
        <v>44928</v>
      </c>
      <c r="B3" s="32">
        <v>45017</v>
      </c>
      <c r="C3" s="32">
        <v>45021</v>
      </c>
      <c r="D3" s="31">
        <v>1052.74</v>
      </c>
      <c r="E3" s="30">
        <v>200</v>
      </c>
      <c r="F3" s="29" t="s">
        <v>1034</v>
      </c>
      <c r="G3" s="29" t="s">
        <v>9</v>
      </c>
      <c r="H3" s="29" t="s">
        <v>1539</v>
      </c>
      <c r="I3" s="31">
        <f t="shared" ref="I3:I66" si="0">C3-B3</f>
        <v>4</v>
      </c>
      <c r="J3" s="31">
        <f t="shared" ref="J3:J66" si="1">I3*D3</f>
        <v>4210.96</v>
      </c>
    </row>
    <row r="4" spans="1:10" x14ac:dyDescent="0.2">
      <c r="A4" s="32">
        <v>44929</v>
      </c>
      <c r="B4" s="32">
        <v>45017</v>
      </c>
      <c r="C4" s="32">
        <v>45021</v>
      </c>
      <c r="D4" s="31">
        <v>215.51</v>
      </c>
      <c r="E4" s="30">
        <v>61</v>
      </c>
      <c r="F4" s="29" t="s">
        <v>52</v>
      </c>
      <c r="G4" s="29" t="s">
        <v>9</v>
      </c>
      <c r="H4" s="29" t="s">
        <v>1538</v>
      </c>
      <c r="I4" s="31">
        <f t="shared" si="0"/>
        <v>4</v>
      </c>
      <c r="J4" s="31">
        <f t="shared" si="1"/>
        <v>862.04</v>
      </c>
    </row>
    <row r="5" spans="1:10" x14ac:dyDescent="0.2">
      <c r="A5" s="32">
        <v>44930</v>
      </c>
      <c r="B5" s="32">
        <v>45017</v>
      </c>
      <c r="C5" s="32">
        <v>45021</v>
      </c>
      <c r="D5" s="31">
        <v>45.05</v>
      </c>
      <c r="E5" s="30">
        <v>36</v>
      </c>
      <c r="F5" s="29" t="s">
        <v>74</v>
      </c>
      <c r="G5" s="29" t="s">
        <v>9</v>
      </c>
      <c r="H5" s="29" t="s">
        <v>1537</v>
      </c>
      <c r="I5" s="31">
        <f t="shared" si="0"/>
        <v>4</v>
      </c>
      <c r="J5" s="31">
        <f t="shared" si="1"/>
        <v>180.2</v>
      </c>
    </row>
    <row r="6" spans="1:10" x14ac:dyDescent="0.2">
      <c r="A6" s="32">
        <v>44930</v>
      </c>
      <c r="B6" s="32">
        <v>45017</v>
      </c>
      <c r="C6" s="32">
        <v>45021</v>
      </c>
      <c r="D6" s="31">
        <v>156.5</v>
      </c>
      <c r="E6" s="30">
        <v>59</v>
      </c>
      <c r="F6" s="29" t="s">
        <v>47</v>
      </c>
      <c r="G6" s="29" t="s">
        <v>9</v>
      </c>
      <c r="H6" s="29" t="s">
        <v>1536</v>
      </c>
      <c r="I6" s="31">
        <f t="shared" si="0"/>
        <v>4</v>
      </c>
      <c r="J6" s="31">
        <f t="shared" si="1"/>
        <v>626</v>
      </c>
    </row>
    <row r="7" spans="1:10" x14ac:dyDescent="0.2">
      <c r="A7" s="32">
        <v>44930</v>
      </c>
      <c r="B7" s="32">
        <v>45017</v>
      </c>
      <c r="C7" s="32">
        <v>45021</v>
      </c>
      <c r="D7" s="31">
        <v>329.74</v>
      </c>
      <c r="E7" s="30">
        <v>16</v>
      </c>
      <c r="F7" s="29" t="s">
        <v>78</v>
      </c>
      <c r="G7" s="29" t="s">
        <v>9</v>
      </c>
      <c r="H7" s="29" t="s">
        <v>1535</v>
      </c>
      <c r="I7" s="31">
        <f t="shared" si="0"/>
        <v>4</v>
      </c>
      <c r="J7" s="31">
        <f t="shared" si="1"/>
        <v>1318.96</v>
      </c>
    </row>
    <row r="8" spans="1:10" x14ac:dyDescent="0.2">
      <c r="A8" s="32">
        <v>44931</v>
      </c>
      <c r="B8" s="32">
        <v>45017</v>
      </c>
      <c r="C8" s="32">
        <v>45021</v>
      </c>
      <c r="D8" s="31">
        <v>50.26</v>
      </c>
      <c r="E8" s="30">
        <v>61</v>
      </c>
      <c r="F8" s="29" t="s">
        <v>52</v>
      </c>
      <c r="G8" s="29" t="s">
        <v>9</v>
      </c>
      <c r="H8" s="29" t="s">
        <v>1534</v>
      </c>
      <c r="I8" s="31">
        <f t="shared" si="0"/>
        <v>4</v>
      </c>
      <c r="J8" s="31">
        <f t="shared" si="1"/>
        <v>201.04</v>
      </c>
    </row>
    <row r="9" spans="1:10" x14ac:dyDescent="0.2">
      <c r="A9" s="32">
        <v>44931</v>
      </c>
      <c r="B9" s="32">
        <v>45017</v>
      </c>
      <c r="C9" s="32">
        <v>45021</v>
      </c>
      <c r="D9" s="31">
        <v>99.33</v>
      </c>
      <c r="E9" s="30">
        <v>16</v>
      </c>
      <c r="F9" s="29" t="s">
        <v>78</v>
      </c>
      <c r="G9" s="29" t="s">
        <v>9</v>
      </c>
      <c r="H9" s="29" t="s">
        <v>1533</v>
      </c>
      <c r="I9" s="31">
        <f t="shared" si="0"/>
        <v>4</v>
      </c>
      <c r="J9" s="31">
        <f t="shared" si="1"/>
        <v>397.32</v>
      </c>
    </row>
    <row r="10" spans="1:10" x14ac:dyDescent="0.2">
      <c r="A10" s="32">
        <v>44935</v>
      </c>
      <c r="B10" s="32">
        <v>45017</v>
      </c>
      <c r="C10" s="32">
        <v>45021</v>
      </c>
      <c r="D10" s="31">
        <v>252.8</v>
      </c>
      <c r="E10" s="30">
        <v>59</v>
      </c>
      <c r="F10" s="29" t="s">
        <v>47</v>
      </c>
      <c r="G10" s="29" t="s">
        <v>9</v>
      </c>
      <c r="H10" s="29" t="s">
        <v>1532</v>
      </c>
      <c r="I10" s="31">
        <f t="shared" si="0"/>
        <v>4</v>
      </c>
      <c r="J10" s="31">
        <f t="shared" si="1"/>
        <v>1011.2</v>
      </c>
    </row>
    <row r="11" spans="1:10" x14ac:dyDescent="0.2">
      <c r="A11" s="32">
        <v>44935</v>
      </c>
      <c r="B11" s="32">
        <v>45017</v>
      </c>
      <c r="C11" s="32">
        <v>45021</v>
      </c>
      <c r="D11" s="31">
        <v>461.09</v>
      </c>
      <c r="E11" s="30">
        <v>60</v>
      </c>
      <c r="F11" s="29" t="s">
        <v>49</v>
      </c>
      <c r="G11" s="29" t="s">
        <v>9</v>
      </c>
      <c r="H11" s="29" t="s">
        <v>1531</v>
      </c>
      <c r="I11" s="31">
        <f t="shared" si="0"/>
        <v>4</v>
      </c>
      <c r="J11" s="31">
        <f t="shared" si="1"/>
        <v>1844.36</v>
      </c>
    </row>
    <row r="12" spans="1:10" x14ac:dyDescent="0.2">
      <c r="A12" s="32">
        <v>44935</v>
      </c>
      <c r="B12" s="32">
        <v>45017</v>
      </c>
      <c r="C12" s="32">
        <v>45021</v>
      </c>
      <c r="D12" s="31">
        <v>93.25</v>
      </c>
      <c r="E12" s="30">
        <v>16</v>
      </c>
      <c r="F12" s="29" t="s">
        <v>78</v>
      </c>
      <c r="G12" s="29" t="s">
        <v>9</v>
      </c>
      <c r="H12" s="29" t="s">
        <v>1530</v>
      </c>
      <c r="I12" s="31">
        <f t="shared" si="0"/>
        <v>4</v>
      </c>
      <c r="J12" s="31">
        <f t="shared" si="1"/>
        <v>373</v>
      </c>
    </row>
    <row r="13" spans="1:10" x14ac:dyDescent="0.2">
      <c r="A13" s="32">
        <v>44935</v>
      </c>
      <c r="B13" s="32">
        <v>45017</v>
      </c>
      <c r="C13" s="32">
        <v>45021</v>
      </c>
      <c r="D13" s="31">
        <v>151</v>
      </c>
      <c r="E13" s="30">
        <v>16</v>
      </c>
      <c r="F13" s="29" t="s">
        <v>78</v>
      </c>
      <c r="G13" s="29" t="s">
        <v>9</v>
      </c>
      <c r="H13" s="29" t="s">
        <v>1529</v>
      </c>
      <c r="I13" s="31">
        <f t="shared" si="0"/>
        <v>4</v>
      </c>
      <c r="J13" s="31">
        <f t="shared" si="1"/>
        <v>604</v>
      </c>
    </row>
    <row r="14" spans="1:10" x14ac:dyDescent="0.2">
      <c r="A14" s="32">
        <v>44936</v>
      </c>
      <c r="B14" s="32">
        <v>45017</v>
      </c>
      <c r="C14" s="32">
        <v>45021</v>
      </c>
      <c r="D14" s="31">
        <v>453.45</v>
      </c>
      <c r="E14" s="30">
        <v>130</v>
      </c>
      <c r="F14" s="29" t="s">
        <v>1055</v>
      </c>
      <c r="G14" s="29" t="s">
        <v>9</v>
      </c>
      <c r="H14" s="29" t="s">
        <v>60</v>
      </c>
      <c r="I14" s="31">
        <f t="shared" si="0"/>
        <v>4</v>
      </c>
      <c r="J14" s="31">
        <f t="shared" si="1"/>
        <v>1813.8</v>
      </c>
    </row>
    <row r="15" spans="1:10" x14ac:dyDescent="0.2">
      <c r="A15" s="32">
        <v>44936</v>
      </c>
      <c r="B15" s="32">
        <v>45017</v>
      </c>
      <c r="C15" s="32">
        <v>45021</v>
      </c>
      <c r="D15" s="31">
        <v>199.3</v>
      </c>
      <c r="E15" s="30">
        <v>130</v>
      </c>
      <c r="F15" s="29" t="s">
        <v>1055</v>
      </c>
      <c r="G15" s="29" t="s">
        <v>9</v>
      </c>
      <c r="H15" s="29" t="s">
        <v>66</v>
      </c>
      <c r="I15" s="31">
        <f t="shared" si="0"/>
        <v>4</v>
      </c>
      <c r="J15" s="31">
        <f t="shared" si="1"/>
        <v>797.2</v>
      </c>
    </row>
    <row r="16" spans="1:10" x14ac:dyDescent="0.2">
      <c r="A16" s="32">
        <v>44936</v>
      </c>
      <c r="B16" s="32">
        <v>45017</v>
      </c>
      <c r="C16" s="32">
        <v>45021</v>
      </c>
      <c r="D16" s="31">
        <v>737.71</v>
      </c>
      <c r="E16" s="30">
        <v>154</v>
      </c>
      <c r="F16" s="29" t="s">
        <v>1258</v>
      </c>
      <c r="G16" s="29" t="s">
        <v>9</v>
      </c>
      <c r="H16" s="29" t="s">
        <v>824</v>
      </c>
      <c r="I16" s="31">
        <f t="shared" si="0"/>
        <v>4</v>
      </c>
      <c r="J16" s="31">
        <f t="shared" si="1"/>
        <v>2950.84</v>
      </c>
    </row>
    <row r="17" spans="1:10" x14ac:dyDescent="0.2">
      <c r="A17" s="32">
        <v>44936</v>
      </c>
      <c r="B17" s="32">
        <v>45017</v>
      </c>
      <c r="C17" s="32">
        <v>45021</v>
      </c>
      <c r="D17" s="31">
        <v>163.94</v>
      </c>
      <c r="E17" s="30">
        <v>154</v>
      </c>
      <c r="F17" s="29" t="s">
        <v>1258</v>
      </c>
      <c r="G17" s="29" t="s">
        <v>9</v>
      </c>
      <c r="H17" s="29" t="s">
        <v>814</v>
      </c>
      <c r="I17" s="31">
        <f t="shared" si="0"/>
        <v>4</v>
      </c>
      <c r="J17" s="31">
        <f t="shared" si="1"/>
        <v>655.76</v>
      </c>
    </row>
    <row r="18" spans="1:10" x14ac:dyDescent="0.2">
      <c r="A18" s="32">
        <v>44936</v>
      </c>
      <c r="B18" s="32">
        <v>45017</v>
      </c>
      <c r="C18" s="32">
        <v>45021</v>
      </c>
      <c r="D18" s="31">
        <v>14.66</v>
      </c>
      <c r="E18" s="30">
        <v>36</v>
      </c>
      <c r="F18" s="29" t="s">
        <v>74</v>
      </c>
      <c r="G18" s="29" t="s">
        <v>9</v>
      </c>
      <c r="H18" s="29" t="s">
        <v>1528</v>
      </c>
      <c r="I18" s="31">
        <f t="shared" si="0"/>
        <v>4</v>
      </c>
      <c r="J18" s="31">
        <f t="shared" si="1"/>
        <v>58.64</v>
      </c>
    </row>
    <row r="19" spans="1:10" x14ac:dyDescent="0.2">
      <c r="A19" s="32">
        <v>44936</v>
      </c>
      <c r="B19" s="32">
        <v>45017</v>
      </c>
      <c r="C19" s="32">
        <v>45021</v>
      </c>
      <c r="D19" s="31">
        <v>-1369.25</v>
      </c>
      <c r="E19" s="30">
        <v>61</v>
      </c>
      <c r="F19" s="29" t="s">
        <v>52</v>
      </c>
      <c r="G19" s="29" t="s">
        <v>25</v>
      </c>
      <c r="H19" s="29" t="s">
        <v>1527</v>
      </c>
      <c r="I19" s="31">
        <f t="shared" si="0"/>
        <v>4</v>
      </c>
      <c r="J19" s="31">
        <f t="shared" si="1"/>
        <v>-5477</v>
      </c>
    </row>
    <row r="20" spans="1:10" x14ac:dyDescent="0.2">
      <c r="A20" s="32">
        <v>44936</v>
      </c>
      <c r="B20" s="32">
        <v>45017</v>
      </c>
      <c r="C20" s="32">
        <v>45021</v>
      </c>
      <c r="D20" s="31">
        <v>1369.25</v>
      </c>
      <c r="E20" s="30">
        <v>61</v>
      </c>
      <c r="F20" s="29" t="s">
        <v>52</v>
      </c>
      <c r="G20" s="29" t="s">
        <v>9</v>
      </c>
      <c r="H20" s="29" t="s">
        <v>1526</v>
      </c>
      <c r="I20" s="31">
        <f t="shared" si="0"/>
        <v>4</v>
      </c>
      <c r="J20" s="31">
        <f t="shared" si="1"/>
        <v>5477</v>
      </c>
    </row>
    <row r="21" spans="1:10" x14ac:dyDescent="0.2">
      <c r="A21" s="32">
        <v>44936</v>
      </c>
      <c r="B21" s="32">
        <v>45017</v>
      </c>
      <c r="C21" s="32">
        <v>45083</v>
      </c>
      <c r="D21" s="31">
        <v>260.27999999999997</v>
      </c>
      <c r="E21" s="30">
        <v>16</v>
      </c>
      <c r="F21" s="29" t="s">
        <v>78</v>
      </c>
      <c r="G21" s="29" t="s">
        <v>9</v>
      </c>
      <c r="H21" s="29" t="s">
        <v>1525</v>
      </c>
      <c r="I21" s="31">
        <f t="shared" si="0"/>
        <v>66</v>
      </c>
      <c r="J21" s="31">
        <f t="shared" si="1"/>
        <v>17178.48</v>
      </c>
    </row>
    <row r="22" spans="1:10" x14ac:dyDescent="0.2">
      <c r="A22" s="32">
        <v>44936</v>
      </c>
      <c r="B22" s="32">
        <v>45017</v>
      </c>
      <c r="C22" s="32">
        <v>45021</v>
      </c>
      <c r="D22" s="31">
        <v>59.02</v>
      </c>
      <c r="E22" s="30">
        <v>26</v>
      </c>
      <c r="F22" s="29" t="s">
        <v>127</v>
      </c>
      <c r="G22" s="29" t="s">
        <v>9</v>
      </c>
      <c r="H22" s="29" t="s">
        <v>1524</v>
      </c>
      <c r="I22" s="31">
        <f t="shared" si="0"/>
        <v>4</v>
      </c>
      <c r="J22" s="31">
        <f t="shared" si="1"/>
        <v>236.08</v>
      </c>
    </row>
    <row r="23" spans="1:10" x14ac:dyDescent="0.2">
      <c r="A23" s="32">
        <v>44937</v>
      </c>
      <c r="B23" s="32">
        <v>45017</v>
      </c>
      <c r="C23" s="32">
        <v>45021</v>
      </c>
      <c r="D23" s="31">
        <v>3444</v>
      </c>
      <c r="E23" s="30">
        <v>61</v>
      </c>
      <c r="F23" s="29" t="s">
        <v>52</v>
      </c>
      <c r="G23" s="29" t="s">
        <v>9</v>
      </c>
      <c r="H23" s="29" t="s">
        <v>1523</v>
      </c>
      <c r="I23" s="31">
        <f t="shared" si="0"/>
        <v>4</v>
      </c>
      <c r="J23" s="31">
        <f t="shared" si="1"/>
        <v>13776</v>
      </c>
    </row>
    <row r="24" spans="1:10" x14ac:dyDescent="0.2">
      <c r="A24" s="32">
        <v>44937</v>
      </c>
      <c r="B24" s="32">
        <v>45017</v>
      </c>
      <c r="C24" s="32">
        <v>45021</v>
      </c>
      <c r="D24" s="31">
        <v>3444</v>
      </c>
      <c r="E24" s="30">
        <v>61</v>
      </c>
      <c r="F24" s="29" t="s">
        <v>52</v>
      </c>
      <c r="G24" s="29" t="s">
        <v>9</v>
      </c>
      <c r="H24" s="29" t="s">
        <v>1522</v>
      </c>
      <c r="I24" s="31">
        <f t="shared" si="0"/>
        <v>4</v>
      </c>
      <c r="J24" s="31">
        <f t="shared" si="1"/>
        <v>13776</v>
      </c>
    </row>
    <row r="25" spans="1:10" x14ac:dyDescent="0.2">
      <c r="A25" s="32">
        <v>44937</v>
      </c>
      <c r="B25" s="32">
        <v>45017</v>
      </c>
      <c r="C25" s="32">
        <v>45021</v>
      </c>
      <c r="D25" s="31">
        <v>160.69</v>
      </c>
      <c r="E25" s="30">
        <v>16</v>
      </c>
      <c r="F25" s="29" t="s">
        <v>78</v>
      </c>
      <c r="G25" s="29" t="s">
        <v>9</v>
      </c>
      <c r="H25" s="29" t="s">
        <v>1521</v>
      </c>
      <c r="I25" s="31">
        <f t="shared" si="0"/>
        <v>4</v>
      </c>
      <c r="J25" s="31">
        <f t="shared" si="1"/>
        <v>642.76</v>
      </c>
    </row>
    <row r="26" spans="1:10" x14ac:dyDescent="0.2">
      <c r="A26" s="32">
        <v>44937</v>
      </c>
      <c r="B26" s="32">
        <v>45017</v>
      </c>
      <c r="C26" s="32">
        <v>45021</v>
      </c>
      <c r="D26" s="31">
        <v>39.630000000000003</v>
      </c>
      <c r="E26" s="30">
        <v>16</v>
      </c>
      <c r="F26" s="29" t="s">
        <v>78</v>
      </c>
      <c r="G26" s="29" t="s">
        <v>9</v>
      </c>
      <c r="H26" s="29" t="s">
        <v>1520</v>
      </c>
      <c r="I26" s="31">
        <f t="shared" si="0"/>
        <v>4</v>
      </c>
      <c r="J26" s="31">
        <f t="shared" si="1"/>
        <v>158.52000000000001</v>
      </c>
    </row>
    <row r="27" spans="1:10" x14ac:dyDescent="0.2">
      <c r="A27" s="32">
        <v>44937</v>
      </c>
      <c r="B27" s="32">
        <v>45017</v>
      </c>
      <c r="C27" s="32">
        <v>45021</v>
      </c>
      <c r="D27" s="31">
        <v>71.75</v>
      </c>
      <c r="E27" s="30">
        <v>42</v>
      </c>
      <c r="F27" s="29" t="s">
        <v>1064</v>
      </c>
      <c r="G27" s="29" t="s">
        <v>9</v>
      </c>
      <c r="H27" s="29" t="s">
        <v>1519</v>
      </c>
      <c r="I27" s="31">
        <f t="shared" si="0"/>
        <v>4</v>
      </c>
      <c r="J27" s="31">
        <f t="shared" si="1"/>
        <v>287</v>
      </c>
    </row>
    <row r="28" spans="1:10" x14ac:dyDescent="0.2">
      <c r="A28" s="32">
        <v>44938</v>
      </c>
      <c r="B28" s="32">
        <v>45017</v>
      </c>
      <c r="C28" s="32">
        <v>45021</v>
      </c>
      <c r="D28" s="31">
        <v>209.01</v>
      </c>
      <c r="E28" s="30">
        <v>154</v>
      </c>
      <c r="F28" s="29" t="s">
        <v>1258</v>
      </c>
      <c r="G28" s="29" t="s">
        <v>9</v>
      </c>
      <c r="H28" s="29" t="s">
        <v>1518</v>
      </c>
      <c r="I28" s="31">
        <f t="shared" si="0"/>
        <v>4</v>
      </c>
      <c r="J28" s="31">
        <f t="shared" si="1"/>
        <v>836.04</v>
      </c>
    </row>
    <row r="29" spans="1:10" x14ac:dyDescent="0.2">
      <c r="A29" s="32">
        <v>44938</v>
      </c>
      <c r="B29" s="32">
        <v>45017</v>
      </c>
      <c r="C29" s="32">
        <v>45021</v>
      </c>
      <c r="D29" s="31">
        <v>926.8</v>
      </c>
      <c r="E29" s="30">
        <v>28</v>
      </c>
      <c r="F29" s="29" t="s">
        <v>67</v>
      </c>
      <c r="G29" s="29" t="s">
        <v>9</v>
      </c>
      <c r="H29" s="29" t="s">
        <v>1517</v>
      </c>
      <c r="I29" s="31">
        <f t="shared" si="0"/>
        <v>4</v>
      </c>
      <c r="J29" s="31">
        <f t="shared" si="1"/>
        <v>3707.2</v>
      </c>
    </row>
    <row r="30" spans="1:10" x14ac:dyDescent="0.2">
      <c r="A30" s="32">
        <v>44938</v>
      </c>
      <c r="B30" s="32">
        <v>45017</v>
      </c>
      <c r="C30" s="32">
        <v>45021</v>
      </c>
      <c r="D30" s="31">
        <v>106.58</v>
      </c>
      <c r="E30" s="30">
        <v>36</v>
      </c>
      <c r="F30" s="29" t="s">
        <v>74</v>
      </c>
      <c r="G30" s="29" t="s">
        <v>9</v>
      </c>
      <c r="H30" s="29" t="s">
        <v>1516</v>
      </c>
      <c r="I30" s="31">
        <f t="shared" si="0"/>
        <v>4</v>
      </c>
      <c r="J30" s="31">
        <f t="shared" si="1"/>
        <v>426.32</v>
      </c>
    </row>
    <row r="31" spans="1:10" x14ac:dyDescent="0.2">
      <c r="A31" s="32">
        <v>44938</v>
      </c>
      <c r="B31" s="32">
        <v>45017</v>
      </c>
      <c r="C31" s="32">
        <v>45021</v>
      </c>
      <c r="D31" s="31">
        <v>10.19</v>
      </c>
      <c r="E31" s="30">
        <v>36</v>
      </c>
      <c r="F31" s="29" t="s">
        <v>74</v>
      </c>
      <c r="G31" s="29" t="s">
        <v>9</v>
      </c>
      <c r="H31" s="29" t="s">
        <v>1515</v>
      </c>
      <c r="I31" s="31">
        <f t="shared" si="0"/>
        <v>4</v>
      </c>
      <c r="J31" s="31">
        <f t="shared" si="1"/>
        <v>40.76</v>
      </c>
    </row>
    <row r="32" spans="1:10" x14ac:dyDescent="0.2">
      <c r="A32" s="32">
        <v>44938</v>
      </c>
      <c r="B32" s="32">
        <v>45017</v>
      </c>
      <c r="C32" s="32">
        <v>45049</v>
      </c>
      <c r="D32" s="31">
        <v>863.79</v>
      </c>
      <c r="E32" s="30">
        <v>43</v>
      </c>
      <c r="F32" s="29" t="s">
        <v>77</v>
      </c>
      <c r="G32" s="29" t="s">
        <v>9</v>
      </c>
      <c r="H32" s="29" t="s">
        <v>1514</v>
      </c>
      <c r="I32" s="31">
        <f t="shared" si="0"/>
        <v>32</v>
      </c>
      <c r="J32" s="31">
        <f t="shared" si="1"/>
        <v>27641.279999999999</v>
      </c>
    </row>
    <row r="33" spans="1:10" x14ac:dyDescent="0.2">
      <c r="A33" s="32">
        <v>44938</v>
      </c>
      <c r="B33" s="32">
        <v>45017</v>
      </c>
      <c r="C33" s="32">
        <v>45049</v>
      </c>
      <c r="D33" s="31">
        <v>31.56</v>
      </c>
      <c r="E33" s="30">
        <v>43</v>
      </c>
      <c r="F33" s="29" t="s">
        <v>77</v>
      </c>
      <c r="G33" s="29" t="s">
        <v>9</v>
      </c>
      <c r="H33" s="29" t="s">
        <v>1513</v>
      </c>
      <c r="I33" s="31">
        <f t="shared" si="0"/>
        <v>32</v>
      </c>
      <c r="J33" s="31">
        <f t="shared" si="1"/>
        <v>1009.92</v>
      </c>
    </row>
    <row r="34" spans="1:10" x14ac:dyDescent="0.2">
      <c r="A34" s="32">
        <v>44938</v>
      </c>
      <c r="B34" s="32">
        <v>45017</v>
      </c>
      <c r="C34" s="32">
        <v>45021</v>
      </c>
      <c r="D34" s="31">
        <v>155.24</v>
      </c>
      <c r="E34" s="30">
        <v>16</v>
      </c>
      <c r="F34" s="29" t="s">
        <v>78</v>
      </c>
      <c r="G34" s="29" t="s">
        <v>9</v>
      </c>
      <c r="H34" s="29" t="s">
        <v>1512</v>
      </c>
      <c r="I34" s="31">
        <f t="shared" si="0"/>
        <v>4</v>
      </c>
      <c r="J34" s="31">
        <f t="shared" si="1"/>
        <v>620.96</v>
      </c>
    </row>
    <row r="35" spans="1:10" x14ac:dyDescent="0.2">
      <c r="A35" s="32">
        <v>44938</v>
      </c>
      <c r="B35" s="32">
        <v>45017</v>
      </c>
      <c r="C35" s="32">
        <v>45021</v>
      </c>
      <c r="D35" s="31">
        <v>1506.09</v>
      </c>
      <c r="E35" s="30">
        <v>26</v>
      </c>
      <c r="F35" s="29" t="s">
        <v>127</v>
      </c>
      <c r="G35" s="29" t="s">
        <v>9</v>
      </c>
      <c r="H35" s="29" t="s">
        <v>1511</v>
      </c>
      <c r="I35" s="31">
        <f t="shared" si="0"/>
        <v>4</v>
      </c>
      <c r="J35" s="31">
        <f t="shared" si="1"/>
        <v>6024.36</v>
      </c>
    </row>
    <row r="36" spans="1:10" x14ac:dyDescent="0.2">
      <c r="A36" s="32">
        <v>44939</v>
      </c>
      <c r="B36" s="32">
        <v>45017</v>
      </c>
      <c r="C36" s="32">
        <v>45021</v>
      </c>
      <c r="D36" s="31">
        <v>91.29</v>
      </c>
      <c r="E36" s="30">
        <v>36</v>
      </c>
      <c r="F36" s="29" t="s">
        <v>74</v>
      </c>
      <c r="G36" s="29" t="s">
        <v>9</v>
      </c>
      <c r="H36" s="29" t="s">
        <v>1510</v>
      </c>
      <c r="I36" s="31">
        <f t="shared" si="0"/>
        <v>4</v>
      </c>
      <c r="J36" s="31">
        <f t="shared" si="1"/>
        <v>365.16</v>
      </c>
    </row>
    <row r="37" spans="1:10" x14ac:dyDescent="0.2">
      <c r="A37" s="32">
        <v>44939</v>
      </c>
      <c r="B37" s="32">
        <v>45017</v>
      </c>
      <c r="C37" s="32">
        <v>45021</v>
      </c>
      <c r="D37" s="31">
        <v>47.3</v>
      </c>
      <c r="E37" s="30">
        <v>61</v>
      </c>
      <c r="F37" s="29" t="s">
        <v>52</v>
      </c>
      <c r="G37" s="29" t="s">
        <v>9</v>
      </c>
      <c r="H37" s="29" t="s">
        <v>1509</v>
      </c>
      <c r="I37" s="31">
        <f t="shared" si="0"/>
        <v>4</v>
      </c>
      <c r="J37" s="31">
        <f t="shared" si="1"/>
        <v>189.2</v>
      </c>
    </row>
    <row r="38" spans="1:10" x14ac:dyDescent="0.2">
      <c r="A38" s="32">
        <v>44939</v>
      </c>
      <c r="B38" s="32">
        <v>45017</v>
      </c>
      <c r="C38" s="32">
        <v>45022</v>
      </c>
      <c r="D38" s="31">
        <v>138</v>
      </c>
      <c r="E38" s="30">
        <v>659</v>
      </c>
      <c r="F38" s="29" t="s">
        <v>54</v>
      </c>
      <c r="G38" s="29" t="s">
        <v>9</v>
      </c>
      <c r="H38" s="29" t="s">
        <v>1508</v>
      </c>
      <c r="I38" s="31">
        <f t="shared" si="0"/>
        <v>5</v>
      </c>
      <c r="J38" s="31">
        <f t="shared" si="1"/>
        <v>690</v>
      </c>
    </row>
    <row r="39" spans="1:10" x14ac:dyDescent="0.2">
      <c r="A39" s="32">
        <v>44939</v>
      </c>
      <c r="B39" s="32">
        <v>45017</v>
      </c>
      <c r="C39" s="32">
        <v>45021</v>
      </c>
      <c r="D39" s="31">
        <v>740.77</v>
      </c>
      <c r="E39" s="30">
        <v>16</v>
      </c>
      <c r="F39" s="29" t="s">
        <v>78</v>
      </c>
      <c r="G39" s="29" t="s">
        <v>9</v>
      </c>
      <c r="H39" s="29" t="s">
        <v>1507</v>
      </c>
      <c r="I39" s="31">
        <f t="shared" si="0"/>
        <v>4</v>
      </c>
      <c r="J39" s="31">
        <f t="shared" si="1"/>
        <v>2963.08</v>
      </c>
    </row>
    <row r="40" spans="1:10" x14ac:dyDescent="0.2">
      <c r="A40" s="32">
        <v>44939</v>
      </c>
      <c r="B40" s="32">
        <v>45017</v>
      </c>
      <c r="C40" s="32">
        <v>45021</v>
      </c>
      <c r="D40" s="31">
        <v>124.52</v>
      </c>
      <c r="E40" s="30">
        <v>16</v>
      </c>
      <c r="F40" s="29" t="s">
        <v>78</v>
      </c>
      <c r="G40" s="29" t="s">
        <v>9</v>
      </c>
      <c r="H40" s="29" t="s">
        <v>1506</v>
      </c>
      <c r="I40" s="31">
        <f t="shared" si="0"/>
        <v>4</v>
      </c>
      <c r="J40" s="31">
        <f t="shared" si="1"/>
        <v>498.08</v>
      </c>
    </row>
    <row r="41" spans="1:10" x14ac:dyDescent="0.2">
      <c r="A41" s="32">
        <v>44939</v>
      </c>
      <c r="B41" s="32">
        <v>45017</v>
      </c>
      <c r="C41" s="32">
        <v>45021</v>
      </c>
      <c r="D41" s="31">
        <v>258.02</v>
      </c>
      <c r="E41" s="30">
        <v>16</v>
      </c>
      <c r="F41" s="29" t="s">
        <v>78</v>
      </c>
      <c r="G41" s="29" t="s">
        <v>9</v>
      </c>
      <c r="H41" s="29" t="s">
        <v>1505</v>
      </c>
      <c r="I41" s="31">
        <f t="shared" si="0"/>
        <v>4</v>
      </c>
      <c r="J41" s="31">
        <f t="shared" si="1"/>
        <v>1032.08</v>
      </c>
    </row>
    <row r="42" spans="1:10" x14ac:dyDescent="0.2">
      <c r="A42" s="32">
        <v>44940</v>
      </c>
      <c r="B42" s="32">
        <v>45017</v>
      </c>
      <c r="C42" s="32">
        <v>45022</v>
      </c>
      <c r="D42" s="31">
        <v>67.3</v>
      </c>
      <c r="E42" s="30">
        <v>224</v>
      </c>
      <c r="F42" s="29" t="s">
        <v>1025</v>
      </c>
      <c r="G42" s="29" t="s">
        <v>9</v>
      </c>
      <c r="H42" s="29" t="s">
        <v>1504</v>
      </c>
      <c r="I42" s="31">
        <f t="shared" si="0"/>
        <v>5</v>
      </c>
      <c r="J42" s="31">
        <f t="shared" si="1"/>
        <v>336.5</v>
      </c>
    </row>
    <row r="43" spans="1:10" x14ac:dyDescent="0.2">
      <c r="A43" s="32">
        <v>44940</v>
      </c>
      <c r="B43" s="32">
        <v>45017</v>
      </c>
      <c r="C43" s="32">
        <v>45021</v>
      </c>
      <c r="D43" s="31">
        <v>36.24</v>
      </c>
      <c r="E43" s="30">
        <v>61</v>
      </c>
      <c r="F43" s="29" t="s">
        <v>52</v>
      </c>
      <c r="G43" s="29" t="s">
        <v>9</v>
      </c>
      <c r="H43" s="29" t="s">
        <v>1503</v>
      </c>
      <c r="I43" s="31">
        <f t="shared" si="0"/>
        <v>4</v>
      </c>
      <c r="J43" s="31">
        <f t="shared" si="1"/>
        <v>144.96</v>
      </c>
    </row>
    <row r="44" spans="1:10" x14ac:dyDescent="0.2">
      <c r="A44" s="32">
        <v>44940</v>
      </c>
      <c r="B44" s="32">
        <v>45017</v>
      </c>
      <c r="C44" s="32">
        <v>45021</v>
      </c>
      <c r="D44" s="31">
        <v>839.85</v>
      </c>
      <c r="E44" s="30">
        <v>60</v>
      </c>
      <c r="F44" s="29" t="s">
        <v>49</v>
      </c>
      <c r="G44" s="29" t="s">
        <v>9</v>
      </c>
      <c r="H44" s="29" t="s">
        <v>1502</v>
      </c>
      <c r="I44" s="31">
        <f t="shared" si="0"/>
        <v>4</v>
      </c>
      <c r="J44" s="31">
        <f t="shared" si="1"/>
        <v>3359.4</v>
      </c>
    </row>
    <row r="45" spans="1:10" x14ac:dyDescent="0.2">
      <c r="A45" s="32">
        <v>44940</v>
      </c>
      <c r="B45" s="32">
        <v>45017</v>
      </c>
      <c r="C45" s="32">
        <v>45021</v>
      </c>
      <c r="D45" s="31">
        <v>43.18</v>
      </c>
      <c r="E45" s="30">
        <v>16</v>
      </c>
      <c r="F45" s="29" t="s">
        <v>78</v>
      </c>
      <c r="G45" s="29" t="s">
        <v>9</v>
      </c>
      <c r="H45" s="29" t="s">
        <v>1501</v>
      </c>
      <c r="I45" s="31">
        <f t="shared" si="0"/>
        <v>4</v>
      </c>
      <c r="J45" s="31">
        <f t="shared" si="1"/>
        <v>172.72</v>
      </c>
    </row>
    <row r="46" spans="1:10" x14ac:dyDescent="0.2">
      <c r="A46" s="32">
        <v>44941</v>
      </c>
      <c r="B46" s="32">
        <v>45017</v>
      </c>
      <c r="C46" s="32">
        <v>45021</v>
      </c>
      <c r="D46" s="31">
        <v>-740.77</v>
      </c>
      <c r="E46" s="30">
        <v>16</v>
      </c>
      <c r="F46" s="29" t="s">
        <v>78</v>
      </c>
      <c r="G46" s="29" t="s">
        <v>25</v>
      </c>
      <c r="H46" s="29" t="s">
        <v>1500</v>
      </c>
      <c r="I46" s="31">
        <f t="shared" si="0"/>
        <v>4</v>
      </c>
      <c r="J46" s="31">
        <f t="shared" si="1"/>
        <v>-2963.08</v>
      </c>
    </row>
    <row r="47" spans="1:10" x14ac:dyDescent="0.2">
      <c r="A47" s="32">
        <v>44941</v>
      </c>
      <c r="B47" s="32">
        <v>45017</v>
      </c>
      <c r="C47" s="32">
        <v>45021</v>
      </c>
      <c r="D47" s="31">
        <v>-124.52</v>
      </c>
      <c r="E47" s="30">
        <v>16</v>
      </c>
      <c r="F47" s="29" t="s">
        <v>78</v>
      </c>
      <c r="G47" s="29" t="s">
        <v>25</v>
      </c>
      <c r="H47" s="29" t="s">
        <v>1499</v>
      </c>
      <c r="I47" s="31">
        <f t="shared" si="0"/>
        <v>4</v>
      </c>
      <c r="J47" s="31">
        <f t="shared" si="1"/>
        <v>-498.08</v>
      </c>
    </row>
    <row r="48" spans="1:10" x14ac:dyDescent="0.2">
      <c r="A48" s="32">
        <v>44941</v>
      </c>
      <c r="B48" s="32">
        <v>45017</v>
      </c>
      <c r="C48" s="32">
        <v>45021</v>
      </c>
      <c r="D48" s="31">
        <v>-258.02</v>
      </c>
      <c r="E48" s="30">
        <v>16</v>
      </c>
      <c r="F48" s="29" t="s">
        <v>78</v>
      </c>
      <c r="G48" s="29" t="s">
        <v>25</v>
      </c>
      <c r="H48" s="29" t="s">
        <v>1498</v>
      </c>
      <c r="I48" s="31">
        <f t="shared" si="0"/>
        <v>4</v>
      </c>
      <c r="J48" s="31">
        <f t="shared" si="1"/>
        <v>-1032.08</v>
      </c>
    </row>
    <row r="49" spans="1:10" x14ac:dyDescent="0.2">
      <c r="A49" s="32">
        <v>44941</v>
      </c>
      <c r="B49" s="32">
        <v>45017</v>
      </c>
      <c r="C49" s="32">
        <v>45021</v>
      </c>
      <c r="D49" s="31">
        <v>740.77</v>
      </c>
      <c r="E49" s="30">
        <v>16</v>
      </c>
      <c r="F49" s="29" t="s">
        <v>78</v>
      </c>
      <c r="G49" s="29" t="s">
        <v>9</v>
      </c>
      <c r="H49" s="29" t="s">
        <v>1497</v>
      </c>
      <c r="I49" s="31">
        <f t="shared" si="0"/>
        <v>4</v>
      </c>
      <c r="J49" s="31">
        <f t="shared" si="1"/>
        <v>2963.08</v>
      </c>
    </row>
    <row r="50" spans="1:10" x14ac:dyDescent="0.2">
      <c r="A50" s="32">
        <v>44941</v>
      </c>
      <c r="B50" s="32">
        <v>45017</v>
      </c>
      <c r="C50" s="32">
        <v>45021</v>
      </c>
      <c r="D50" s="31">
        <v>124.52</v>
      </c>
      <c r="E50" s="30">
        <v>16</v>
      </c>
      <c r="F50" s="29" t="s">
        <v>78</v>
      </c>
      <c r="G50" s="29" t="s">
        <v>9</v>
      </c>
      <c r="H50" s="29" t="s">
        <v>1496</v>
      </c>
      <c r="I50" s="31">
        <f t="shared" si="0"/>
        <v>4</v>
      </c>
      <c r="J50" s="31">
        <f t="shared" si="1"/>
        <v>498.08</v>
      </c>
    </row>
    <row r="51" spans="1:10" x14ac:dyDescent="0.2">
      <c r="A51" s="32">
        <v>44941</v>
      </c>
      <c r="B51" s="32">
        <v>45017</v>
      </c>
      <c r="C51" s="32">
        <v>45021</v>
      </c>
      <c r="D51" s="31">
        <v>258.02</v>
      </c>
      <c r="E51" s="30">
        <v>16</v>
      </c>
      <c r="F51" s="29" t="s">
        <v>78</v>
      </c>
      <c r="G51" s="29" t="s">
        <v>9</v>
      </c>
      <c r="H51" s="29" t="s">
        <v>1495</v>
      </c>
      <c r="I51" s="31">
        <f t="shared" si="0"/>
        <v>4</v>
      </c>
      <c r="J51" s="31">
        <f t="shared" si="1"/>
        <v>1032.08</v>
      </c>
    </row>
    <row r="52" spans="1:10" x14ac:dyDescent="0.2">
      <c r="A52" s="32">
        <v>44942</v>
      </c>
      <c r="B52" s="32">
        <v>45017</v>
      </c>
      <c r="C52" s="32">
        <v>45021</v>
      </c>
      <c r="D52" s="31">
        <v>173.04</v>
      </c>
      <c r="E52" s="30">
        <v>43</v>
      </c>
      <c r="F52" s="29" t="s">
        <v>77</v>
      </c>
      <c r="G52" s="29" t="s">
        <v>9</v>
      </c>
      <c r="H52" s="29" t="s">
        <v>1494</v>
      </c>
      <c r="I52" s="31">
        <f t="shared" si="0"/>
        <v>4</v>
      </c>
      <c r="J52" s="31">
        <f t="shared" si="1"/>
        <v>692.16</v>
      </c>
    </row>
    <row r="53" spans="1:10" x14ac:dyDescent="0.2">
      <c r="A53" s="32">
        <v>44943</v>
      </c>
      <c r="B53" s="32">
        <v>45017</v>
      </c>
      <c r="C53" s="32">
        <v>45021</v>
      </c>
      <c r="D53" s="31">
        <v>117.61</v>
      </c>
      <c r="E53" s="30">
        <v>36</v>
      </c>
      <c r="F53" s="29" t="s">
        <v>74</v>
      </c>
      <c r="G53" s="29" t="s">
        <v>9</v>
      </c>
      <c r="H53" s="29" t="s">
        <v>1493</v>
      </c>
      <c r="I53" s="31">
        <f t="shared" si="0"/>
        <v>4</v>
      </c>
      <c r="J53" s="31">
        <f t="shared" si="1"/>
        <v>470.44</v>
      </c>
    </row>
    <row r="54" spans="1:10" x14ac:dyDescent="0.2">
      <c r="A54" s="32">
        <v>44943</v>
      </c>
      <c r="B54" s="32">
        <v>45017</v>
      </c>
      <c r="C54" s="32">
        <v>45021</v>
      </c>
      <c r="D54" s="31">
        <v>19.36</v>
      </c>
      <c r="E54" s="30">
        <v>36</v>
      </c>
      <c r="F54" s="29" t="s">
        <v>74</v>
      </c>
      <c r="G54" s="29" t="s">
        <v>9</v>
      </c>
      <c r="H54" s="29" t="s">
        <v>1492</v>
      </c>
      <c r="I54" s="31">
        <f t="shared" si="0"/>
        <v>4</v>
      </c>
      <c r="J54" s="31">
        <f t="shared" si="1"/>
        <v>77.44</v>
      </c>
    </row>
    <row r="55" spans="1:10" x14ac:dyDescent="0.2">
      <c r="A55" s="32">
        <v>44943</v>
      </c>
      <c r="B55" s="32">
        <v>45017</v>
      </c>
      <c r="C55" s="32">
        <v>45021</v>
      </c>
      <c r="D55" s="31">
        <v>24.7</v>
      </c>
      <c r="E55" s="30">
        <v>61</v>
      </c>
      <c r="F55" s="29" t="s">
        <v>52</v>
      </c>
      <c r="G55" s="29" t="s">
        <v>9</v>
      </c>
      <c r="H55" s="29" t="s">
        <v>1491</v>
      </c>
      <c r="I55" s="31">
        <f t="shared" si="0"/>
        <v>4</v>
      </c>
      <c r="J55" s="31">
        <f t="shared" si="1"/>
        <v>98.8</v>
      </c>
    </row>
    <row r="56" spans="1:10" x14ac:dyDescent="0.2">
      <c r="A56" s="32">
        <v>44943</v>
      </c>
      <c r="B56" s="32">
        <v>45017</v>
      </c>
      <c r="C56" s="32">
        <v>45021</v>
      </c>
      <c r="D56" s="31">
        <v>29.9</v>
      </c>
      <c r="E56" s="30">
        <v>61</v>
      </c>
      <c r="F56" s="29" t="s">
        <v>52</v>
      </c>
      <c r="G56" s="29" t="s">
        <v>9</v>
      </c>
      <c r="H56" s="29" t="s">
        <v>1490</v>
      </c>
      <c r="I56" s="31">
        <f t="shared" si="0"/>
        <v>4</v>
      </c>
      <c r="J56" s="31">
        <f t="shared" si="1"/>
        <v>119.6</v>
      </c>
    </row>
    <row r="57" spans="1:10" x14ac:dyDescent="0.2">
      <c r="A57" s="32">
        <v>44943</v>
      </c>
      <c r="B57" s="32">
        <v>45017</v>
      </c>
      <c r="C57" s="32">
        <v>45021</v>
      </c>
      <c r="D57" s="31">
        <v>45.5</v>
      </c>
      <c r="E57" s="30">
        <v>101</v>
      </c>
      <c r="F57" s="29" t="s">
        <v>56</v>
      </c>
      <c r="G57" s="29" t="s">
        <v>57</v>
      </c>
      <c r="H57" s="29" t="s">
        <v>1489</v>
      </c>
      <c r="I57" s="31">
        <f t="shared" si="0"/>
        <v>4</v>
      </c>
      <c r="J57" s="31">
        <f t="shared" si="1"/>
        <v>182</v>
      </c>
    </row>
    <row r="58" spans="1:10" x14ac:dyDescent="0.2">
      <c r="A58" s="32">
        <v>44943</v>
      </c>
      <c r="B58" s="32">
        <v>45017</v>
      </c>
      <c r="C58" s="32">
        <v>45021</v>
      </c>
      <c r="D58" s="31">
        <v>38.5</v>
      </c>
      <c r="E58" s="30">
        <v>101</v>
      </c>
      <c r="F58" s="29" t="s">
        <v>56</v>
      </c>
      <c r="G58" s="29" t="s">
        <v>57</v>
      </c>
      <c r="H58" s="29" t="s">
        <v>1488</v>
      </c>
      <c r="I58" s="31">
        <f t="shared" si="0"/>
        <v>4</v>
      </c>
      <c r="J58" s="31">
        <f t="shared" si="1"/>
        <v>154</v>
      </c>
    </row>
    <row r="59" spans="1:10" x14ac:dyDescent="0.2">
      <c r="A59" s="32">
        <v>44943</v>
      </c>
      <c r="B59" s="32">
        <v>45017</v>
      </c>
      <c r="C59" s="32">
        <v>45021</v>
      </c>
      <c r="D59" s="31">
        <v>3.6</v>
      </c>
      <c r="E59" s="30">
        <v>101</v>
      </c>
      <c r="F59" s="29" t="s">
        <v>56</v>
      </c>
      <c r="G59" s="29" t="s">
        <v>9</v>
      </c>
      <c r="H59" s="29" t="s">
        <v>1487</v>
      </c>
      <c r="I59" s="31">
        <f t="shared" si="0"/>
        <v>4</v>
      </c>
      <c r="J59" s="31">
        <f t="shared" si="1"/>
        <v>14.4</v>
      </c>
    </row>
    <row r="60" spans="1:10" x14ac:dyDescent="0.2">
      <c r="A60" s="32">
        <v>44943</v>
      </c>
      <c r="B60" s="32">
        <v>45017</v>
      </c>
      <c r="C60" s="32">
        <v>45021</v>
      </c>
      <c r="D60" s="31">
        <v>98</v>
      </c>
      <c r="E60" s="30">
        <v>101</v>
      </c>
      <c r="F60" s="29" t="s">
        <v>56</v>
      </c>
      <c r="G60" s="29" t="s">
        <v>57</v>
      </c>
      <c r="H60" s="29" t="s">
        <v>1486</v>
      </c>
      <c r="I60" s="31">
        <f t="shared" si="0"/>
        <v>4</v>
      </c>
      <c r="J60" s="31">
        <f t="shared" si="1"/>
        <v>392</v>
      </c>
    </row>
    <row r="61" spans="1:10" x14ac:dyDescent="0.2">
      <c r="A61" s="32">
        <v>44943</v>
      </c>
      <c r="B61" s="32">
        <v>45017</v>
      </c>
      <c r="C61" s="32">
        <v>45021</v>
      </c>
      <c r="D61" s="31">
        <v>171.5</v>
      </c>
      <c r="E61" s="30">
        <v>101</v>
      </c>
      <c r="F61" s="29" t="s">
        <v>56</v>
      </c>
      <c r="G61" s="29" t="s">
        <v>57</v>
      </c>
      <c r="H61" s="29" t="s">
        <v>1485</v>
      </c>
      <c r="I61" s="31">
        <f t="shared" si="0"/>
        <v>4</v>
      </c>
      <c r="J61" s="31">
        <f t="shared" si="1"/>
        <v>686</v>
      </c>
    </row>
    <row r="62" spans="1:10" x14ac:dyDescent="0.2">
      <c r="A62" s="32">
        <v>44943</v>
      </c>
      <c r="B62" s="32">
        <v>45017</v>
      </c>
      <c r="C62" s="32">
        <v>45021</v>
      </c>
      <c r="D62" s="31">
        <v>129.5</v>
      </c>
      <c r="E62" s="30">
        <v>101</v>
      </c>
      <c r="F62" s="29" t="s">
        <v>56</v>
      </c>
      <c r="G62" s="29" t="s">
        <v>57</v>
      </c>
      <c r="H62" s="29" t="s">
        <v>1484</v>
      </c>
      <c r="I62" s="31">
        <f t="shared" si="0"/>
        <v>4</v>
      </c>
      <c r="J62" s="31">
        <f t="shared" si="1"/>
        <v>518</v>
      </c>
    </row>
    <row r="63" spans="1:10" x14ac:dyDescent="0.2">
      <c r="A63" s="32">
        <v>44943</v>
      </c>
      <c r="B63" s="32">
        <v>45017</v>
      </c>
      <c r="C63" s="32">
        <v>45021</v>
      </c>
      <c r="D63" s="31">
        <v>70</v>
      </c>
      <c r="E63" s="30">
        <v>101</v>
      </c>
      <c r="F63" s="29" t="s">
        <v>56</v>
      </c>
      <c r="G63" s="29" t="s">
        <v>57</v>
      </c>
      <c r="H63" s="29" t="s">
        <v>1483</v>
      </c>
      <c r="I63" s="31">
        <f t="shared" si="0"/>
        <v>4</v>
      </c>
      <c r="J63" s="31">
        <f t="shared" si="1"/>
        <v>280</v>
      </c>
    </row>
    <row r="64" spans="1:10" x14ac:dyDescent="0.2">
      <c r="A64" s="32">
        <v>44943</v>
      </c>
      <c r="B64" s="32">
        <v>45017</v>
      </c>
      <c r="C64" s="32">
        <v>45021</v>
      </c>
      <c r="D64" s="31">
        <v>133</v>
      </c>
      <c r="E64" s="30">
        <v>101</v>
      </c>
      <c r="F64" s="29" t="s">
        <v>56</v>
      </c>
      <c r="G64" s="29" t="s">
        <v>57</v>
      </c>
      <c r="H64" s="29" t="s">
        <v>1482</v>
      </c>
      <c r="I64" s="31">
        <f t="shared" si="0"/>
        <v>4</v>
      </c>
      <c r="J64" s="31">
        <f t="shared" si="1"/>
        <v>532</v>
      </c>
    </row>
    <row r="65" spans="1:10" x14ac:dyDescent="0.2">
      <c r="A65" s="32">
        <v>44943</v>
      </c>
      <c r="B65" s="32">
        <v>45017</v>
      </c>
      <c r="C65" s="32">
        <v>45021</v>
      </c>
      <c r="D65" s="31">
        <v>157.5</v>
      </c>
      <c r="E65" s="30">
        <v>101</v>
      </c>
      <c r="F65" s="29" t="s">
        <v>56</v>
      </c>
      <c r="G65" s="29" t="s">
        <v>57</v>
      </c>
      <c r="H65" s="29" t="s">
        <v>1481</v>
      </c>
      <c r="I65" s="31">
        <f t="shared" si="0"/>
        <v>4</v>
      </c>
      <c r="J65" s="31">
        <f t="shared" si="1"/>
        <v>630</v>
      </c>
    </row>
    <row r="66" spans="1:10" x14ac:dyDescent="0.2">
      <c r="A66" s="32">
        <v>44943</v>
      </c>
      <c r="B66" s="32">
        <v>45017</v>
      </c>
      <c r="C66" s="32">
        <v>45021</v>
      </c>
      <c r="D66" s="31">
        <v>32</v>
      </c>
      <c r="E66" s="30">
        <v>101</v>
      </c>
      <c r="F66" s="29" t="s">
        <v>56</v>
      </c>
      <c r="G66" s="29" t="s">
        <v>9</v>
      </c>
      <c r="H66" s="29" t="s">
        <v>1480</v>
      </c>
      <c r="I66" s="31">
        <f t="shared" si="0"/>
        <v>4</v>
      </c>
      <c r="J66" s="31">
        <f t="shared" si="1"/>
        <v>128</v>
      </c>
    </row>
    <row r="67" spans="1:10" x14ac:dyDescent="0.2">
      <c r="A67" s="32">
        <v>44943</v>
      </c>
      <c r="B67" s="32">
        <v>45017</v>
      </c>
      <c r="C67" s="32">
        <v>45021</v>
      </c>
      <c r="D67" s="31">
        <v>3.6</v>
      </c>
      <c r="E67" s="30">
        <v>16</v>
      </c>
      <c r="F67" s="29" t="s">
        <v>78</v>
      </c>
      <c r="G67" s="29" t="s">
        <v>9</v>
      </c>
      <c r="H67" s="29" t="s">
        <v>1479</v>
      </c>
      <c r="I67" s="31">
        <f t="shared" ref="I67:I130" si="2">C67-B67</f>
        <v>4</v>
      </c>
      <c r="J67" s="31">
        <f t="shared" ref="J67:J130" si="3">I67*D67</f>
        <v>14.4</v>
      </c>
    </row>
    <row r="68" spans="1:10" x14ac:dyDescent="0.2">
      <c r="A68" s="32">
        <v>44944</v>
      </c>
      <c r="B68" s="32">
        <v>45017</v>
      </c>
      <c r="C68" s="32">
        <v>45021</v>
      </c>
      <c r="D68" s="31">
        <v>1246.9100000000001</v>
      </c>
      <c r="E68" s="30">
        <v>28</v>
      </c>
      <c r="F68" s="29" t="s">
        <v>67</v>
      </c>
      <c r="G68" s="29" t="s">
        <v>9</v>
      </c>
      <c r="H68" s="29" t="s">
        <v>1478</v>
      </c>
      <c r="I68" s="31">
        <f t="shared" si="2"/>
        <v>4</v>
      </c>
      <c r="J68" s="31">
        <f t="shared" si="3"/>
        <v>4987.6400000000003</v>
      </c>
    </row>
    <row r="69" spans="1:10" x14ac:dyDescent="0.2">
      <c r="A69" s="32">
        <v>44944</v>
      </c>
      <c r="B69" s="32">
        <v>45017</v>
      </c>
      <c r="C69" s="32">
        <v>45021</v>
      </c>
      <c r="D69" s="31">
        <v>37.770000000000003</v>
      </c>
      <c r="E69" s="30">
        <v>36</v>
      </c>
      <c r="F69" s="29" t="s">
        <v>74</v>
      </c>
      <c r="G69" s="29" t="s">
        <v>9</v>
      </c>
      <c r="H69" s="29" t="s">
        <v>1477</v>
      </c>
      <c r="I69" s="31">
        <f t="shared" si="2"/>
        <v>4</v>
      </c>
      <c r="J69" s="31">
        <f t="shared" si="3"/>
        <v>151.08000000000001</v>
      </c>
    </row>
    <row r="70" spans="1:10" x14ac:dyDescent="0.2">
      <c r="A70" s="32">
        <v>44944</v>
      </c>
      <c r="B70" s="32">
        <v>45017</v>
      </c>
      <c r="C70" s="32">
        <v>45021</v>
      </c>
      <c r="D70" s="31">
        <v>31.8</v>
      </c>
      <c r="E70" s="30">
        <v>61</v>
      </c>
      <c r="F70" s="29" t="s">
        <v>52</v>
      </c>
      <c r="G70" s="29" t="s">
        <v>9</v>
      </c>
      <c r="H70" s="29" t="s">
        <v>1476</v>
      </c>
      <c r="I70" s="31">
        <f t="shared" si="2"/>
        <v>4</v>
      </c>
      <c r="J70" s="31">
        <f t="shared" si="3"/>
        <v>127.2</v>
      </c>
    </row>
    <row r="71" spans="1:10" x14ac:dyDescent="0.2">
      <c r="A71" s="32">
        <v>44944</v>
      </c>
      <c r="B71" s="32">
        <v>45017</v>
      </c>
      <c r="C71" s="32">
        <v>45021</v>
      </c>
      <c r="D71" s="31">
        <v>23.85</v>
      </c>
      <c r="E71" s="30">
        <v>16</v>
      </c>
      <c r="F71" s="29" t="s">
        <v>78</v>
      </c>
      <c r="G71" s="29" t="s">
        <v>9</v>
      </c>
      <c r="H71" s="29" t="s">
        <v>1475</v>
      </c>
      <c r="I71" s="31">
        <f t="shared" si="2"/>
        <v>4</v>
      </c>
      <c r="J71" s="31">
        <f t="shared" si="3"/>
        <v>95.4</v>
      </c>
    </row>
    <row r="72" spans="1:10" x14ac:dyDescent="0.2">
      <c r="A72" s="32">
        <v>44944</v>
      </c>
      <c r="B72" s="32">
        <v>45017</v>
      </c>
      <c r="C72" s="32">
        <v>45021</v>
      </c>
      <c r="D72" s="31">
        <v>125.06</v>
      </c>
      <c r="E72" s="30">
        <v>16</v>
      </c>
      <c r="F72" s="29" t="s">
        <v>78</v>
      </c>
      <c r="G72" s="29" t="s">
        <v>9</v>
      </c>
      <c r="H72" s="29" t="s">
        <v>1474</v>
      </c>
      <c r="I72" s="31">
        <f t="shared" si="2"/>
        <v>4</v>
      </c>
      <c r="J72" s="31">
        <f t="shared" si="3"/>
        <v>500.24</v>
      </c>
    </row>
    <row r="73" spans="1:10" x14ac:dyDescent="0.2">
      <c r="A73" s="32">
        <v>44944</v>
      </c>
      <c r="B73" s="32">
        <v>45017</v>
      </c>
      <c r="C73" s="32">
        <v>45021</v>
      </c>
      <c r="D73" s="31">
        <v>46.37</v>
      </c>
      <c r="E73" s="30">
        <v>16</v>
      </c>
      <c r="F73" s="29" t="s">
        <v>78</v>
      </c>
      <c r="G73" s="29" t="s">
        <v>9</v>
      </c>
      <c r="H73" s="29" t="s">
        <v>1473</v>
      </c>
      <c r="I73" s="31">
        <f t="shared" si="2"/>
        <v>4</v>
      </c>
      <c r="J73" s="31">
        <f t="shared" si="3"/>
        <v>185.48</v>
      </c>
    </row>
    <row r="74" spans="1:10" x14ac:dyDescent="0.2">
      <c r="A74" s="32">
        <v>44944</v>
      </c>
      <c r="B74" s="32">
        <v>45017</v>
      </c>
      <c r="C74" s="32">
        <v>45021</v>
      </c>
      <c r="D74" s="31">
        <v>77.25</v>
      </c>
      <c r="E74" s="30">
        <v>42</v>
      </c>
      <c r="F74" s="29" t="s">
        <v>1064</v>
      </c>
      <c r="G74" s="29" t="s">
        <v>9</v>
      </c>
      <c r="H74" s="29" t="s">
        <v>1472</v>
      </c>
      <c r="I74" s="31">
        <f t="shared" si="2"/>
        <v>4</v>
      </c>
      <c r="J74" s="31">
        <f t="shared" si="3"/>
        <v>309</v>
      </c>
    </row>
    <row r="75" spans="1:10" x14ac:dyDescent="0.2">
      <c r="A75" s="32">
        <v>44945</v>
      </c>
      <c r="B75" s="32">
        <v>45017</v>
      </c>
      <c r="C75" s="32">
        <v>45021</v>
      </c>
      <c r="D75" s="31">
        <v>371.99</v>
      </c>
      <c r="E75" s="30">
        <v>224</v>
      </c>
      <c r="F75" s="29" t="s">
        <v>1025</v>
      </c>
      <c r="G75" s="29" t="s">
        <v>9</v>
      </c>
      <c r="H75" s="29" t="s">
        <v>1471</v>
      </c>
      <c r="I75" s="31">
        <f t="shared" si="2"/>
        <v>4</v>
      </c>
      <c r="J75" s="31">
        <f t="shared" si="3"/>
        <v>1487.96</v>
      </c>
    </row>
    <row r="76" spans="1:10" x14ac:dyDescent="0.2">
      <c r="A76" s="32">
        <v>44945</v>
      </c>
      <c r="B76" s="32">
        <v>45017</v>
      </c>
      <c r="C76" s="32">
        <v>45022</v>
      </c>
      <c r="D76" s="31">
        <v>18.38</v>
      </c>
      <c r="E76" s="30">
        <v>16</v>
      </c>
      <c r="F76" s="29" t="s">
        <v>78</v>
      </c>
      <c r="G76" s="29" t="s">
        <v>9</v>
      </c>
      <c r="H76" s="29" t="s">
        <v>1470</v>
      </c>
      <c r="I76" s="31">
        <f t="shared" si="2"/>
        <v>5</v>
      </c>
      <c r="J76" s="31">
        <f t="shared" si="3"/>
        <v>91.899999999999991</v>
      </c>
    </row>
    <row r="77" spans="1:10" x14ac:dyDescent="0.2">
      <c r="A77" s="32">
        <v>44945</v>
      </c>
      <c r="B77" s="32">
        <v>45017</v>
      </c>
      <c r="C77" s="32">
        <v>45021</v>
      </c>
      <c r="D77" s="31">
        <v>25.49</v>
      </c>
      <c r="E77" s="30">
        <v>16</v>
      </c>
      <c r="F77" s="29" t="s">
        <v>78</v>
      </c>
      <c r="G77" s="29" t="s">
        <v>9</v>
      </c>
      <c r="H77" s="29" t="s">
        <v>1469</v>
      </c>
      <c r="I77" s="31">
        <f t="shared" si="2"/>
        <v>4</v>
      </c>
      <c r="J77" s="31">
        <f t="shared" si="3"/>
        <v>101.96</v>
      </c>
    </row>
    <row r="78" spans="1:10" x14ac:dyDescent="0.2">
      <c r="A78" s="32">
        <v>44945</v>
      </c>
      <c r="B78" s="32">
        <v>45017</v>
      </c>
      <c r="C78" s="32">
        <v>45021</v>
      </c>
      <c r="D78" s="31">
        <v>70</v>
      </c>
      <c r="E78" s="30">
        <v>26</v>
      </c>
      <c r="F78" s="29" t="s">
        <v>127</v>
      </c>
      <c r="G78" s="29" t="s">
        <v>9</v>
      </c>
      <c r="H78" s="29" t="s">
        <v>1468</v>
      </c>
      <c r="I78" s="31">
        <f t="shared" si="2"/>
        <v>4</v>
      </c>
      <c r="J78" s="31">
        <f t="shared" si="3"/>
        <v>280</v>
      </c>
    </row>
    <row r="79" spans="1:10" x14ac:dyDescent="0.2">
      <c r="A79" s="32">
        <v>44946</v>
      </c>
      <c r="B79" s="32">
        <v>45017</v>
      </c>
      <c r="C79" s="32">
        <v>45022</v>
      </c>
      <c r="D79" s="31">
        <v>88.93</v>
      </c>
      <c r="E79" s="30">
        <v>224</v>
      </c>
      <c r="F79" s="29" t="s">
        <v>1025</v>
      </c>
      <c r="G79" s="29" t="s">
        <v>9</v>
      </c>
      <c r="H79" s="29" t="s">
        <v>1467</v>
      </c>
      <c r="I79" s="31">
        <f t="shared" si="2"/>
        <v>5</v>
      </c>
      <c r="J79" s="31">
        <f t="shared" si="3"/>
        <v>444.65000000000003</v>
      </c>
    </row>
    <row r="80" spans="1:10" x14ac:dyDescent="0.2">
      <c r="A80" s="32">
        <v>44946</v>
      </c>
      <c r="B80" s="32">
        <v>45017</v>
      </c>
      <c r="C80" s="32">
        <v>45021</v>
      </c>
      <c r="D80" s="31">
        <v>415.55</v>
      </c>
      <c r="E80" s="30">
        <v>60</v>
      </c>
      <c r="F80" s="29" t="s">
        <v>49</v>
      </c>
      <c r="G80" s="29" t="s">
        <v>9</v>
      </c>
      <c r="H80" s="29" t="s">
        <v>1466</v>
      </c>
      <c r="I80" s="31">
        <f t="shared" si="2"/>
        <v>4</v>
      </c>
      <c r="J80" s="31">
        <f t="shared" si="3"/>
        <v>1662.2</v>
      </c>
    </row>
    <row r="81" spans="1:10" x14ac:dyDescent="0.2">
      <c r="A81" s="32">
        <v>44947</v>
      </c>
      <c r="B81" s="32">
        <v>45017</v>
      </c>
      <c r="C81" s="32">
        <v>45021</v>
      </c>
      <c r="D81" s="31">
        <v>51.27</v>
      </c>
      <c r="E81" s="30">
        <v>36</v>
      </c>
      <c r="F81" s="29" t="s">
        <v>74</v>
      </c>
      <c r="G81" s="29" t="s">
        <v>9</v>
      </c>
      <c r="H81" s="29" t="s">
        <v>1465</v>
      </c>
      <c r="I81" s="31">
        <f t="shared" si="2"/>
        <v>4</v>
      </c>
      <c r="J81" s="31">
        <f t="shared" si="3"/>
        <v>205.08</v>
      </c>
    </row>
    <row r="82" spans="1:10" x14ac:dyDescent="0.2">
      <c r="A82" s="32">
        <v>44949</v>
      </c>
      <c r="B82" s="32">
        <v>45017</v>
      </c>
      <c r="C82" s="32">
        <v>45019</v>
      </c>
      <c r="D82" s="31">
        <v>666.9</v>
      </c>
      <c r="E82" s="30">
        <v>43</v>
      </c>
      <c r="F82" s="29" t="s">
        <v>77</v>
      </c>
      <c r="G82" s="29" t="s">
        <v>9</v>
      </c>
      <c r="H82" s="29" t="s">
        <v>1464</v>
      </c>
      <c r="I82" s="31">
        <f t="shared" si="2"/>
        <v>2</v>
      </c>
      <c r="J82" s="31">
        <f t="shared" si="3"/>
        <v>1333.8</v>
      </c>
    </row>
    <row r="83" spans="1:10" x14ac:dyDescent="0.2">
      <c r="A83" s="32">
        <v>44949</v>
      </c>
      <c r="B83" s="32">
        <v>45017</v>
      </c>
      <c r="C83" s="32">
        <v>45021</v>
      </c>
      <c r="D83" s="31">
        <v>539.86</v>
      </c>
      <c r="E83" s="30">
        <v>16</v>
      </c>
      <c r="F83" s="29" t="s">
        <v>78</v>
      </c>
      <c r="G83" s="29" t="s">
        <v>9</v>
      </c>
      <c r="H83" s="29" t="s">
        <v>1463</v>
      </c>
      <c r="I83" s="31">
        <f t="shared" si="2"/>
        <v>4</v>
      </c>
      <c r="J83" s="31">
        <f t="shared" si="3"/>
        <v>2159.44</v>
      </c>
    </row>
    <row r="84" spans="1:10" x14ac:dyDescent="0.2">
      <c r="A84" s="32">
        <v>44949</v>
      </c>
      <c r="B84" s="32">
        <v>45017</v>
      </c>
      <c r="C84" s="32">
        <v>45021</v>
      </c>
      <c r="D84" s="31">
        <v>425.49</v>
      </c>
      <c r="E84" s="30">
        <v>16</v>
      </c>
      <c r="F84" s="29" t="s">
        <v>78</v>
      </c>
      <c r="G84" s="29" t="s">
        <v>9</v>
      </c>
      <c r="H84" s="29" t="s">
        <v>1462</v>
      </c>
      <c r="I84" s="31">
        <f t="shared" si="2"/>
        <v>4</v>
      </c>
      <c r="J84" s="31">
        <f t="shared" si="3"/>
        <v>1701.96</v>
      </c>
    </row>
    <row r="85" spans="1:10" x14ac:dyDescent="0.2">
      <c r="A85" s="32">
        <v>44949</v>
      </c>
      <c r="B85" s="32">
        <v>45017</v>
      </c>
      <c r="C85" s="32">
        <v>45021</v>
      </c>
      <c r="D85" s="31">
        <v>161.1</v>
      </c>
      <c r="E85" s="30">
        <v>16</v>
      </c>
      <c r="F85" s="29" t="s">
        <v>78</v>
      </c>
      <c r="G85" s="29" t="s">
        <v>9</v>
      </c>
      <c r="H85" s="29" t="s">
        <v>1461</v>
      </c>
      <c r="I85" s="31">
        <f t="shared" si="2"/>
        <v>4</v>
      </c>
      <c r="J85" s="31">
        <f t="shared" si="3"/>
        <v>644.4</v>
      </c>
    </row>
    <row r="86" spans="1:10" x14ac:dyDescent="0.2">
      <c r="A86" s="32">
        <v>44949</v>
      </c>
      <c r="B86" s="32">
        <v>45017</v>
      </c>
      <c r="C86" s="32">
        <v>45021</v>
      </c>
      <c r="D86" s="31">
        <v>29.42</v>
      </c>
      <c r="E86" s="30">
        <v>26</v>
      </c>
      <c r="F86" s="29" t="s">
        <v>127</v>
      </c>
      <c r="G86" s="29" t="s">
        <v>9</v>
      </c>
      <c r="H86" s="29" t="s">
        <v>1460</v>
      </c>
      <c r="I86" s="31">
        <f t="shared" si="2"/>
        <v>4</v>
      </c>
      <c r="J86" s="31">
        <f t="shared" si="3"/>
        <v>117.68</v>
      </c>
    </row>
    <row r="87" spans="1:10" x14ac:dyDescent="0.2">
      <c r="A87" s="32">
        <v>44950</v>
      </c>
      <c r="B87" s="32">
        <v>45017</v>
      </c>
      <c r="C87" s="32">
        <v>45021</v>
      </c>
      <c r="D87" s="31">
        <v>713.51</v>
      </c>
      <c r="E87" s="30">
        <v>28</v>
      </c>
      <c r="F87" s="29" t="s">
        <v>67</v>
      </c>
      <c r="G87" s="29" t="s">
        <v>9</v>
      </c>
      <c r="H87" s="29" t="s">
        <v>1459</v>
      </c>
      <c r="I87" s="31">
        <f t="shared" si="2"/>
        <v>4</v>
      </c>
      <c r="J87" s="31">
        <f t="shared" si="3"/>
        <v>2854.04</v>
      </c>
    </row>
    <row r="88" spans="1:10" x14ac:dyDescent="0.2">
      <c r="A88" s="32">
        <v>44950</v>
      </c>
      <c r="B88" s="32">
        <v>45017</v>
      </c>
      <c r="C88" s="32">
        <v>45022</v>
      </c>
      <c r="D88" s="31">
        <v>34.93</v>
      </c>
      <c r="E88" s="30">
        <v>224</v>
      </c>
      <c r="F88" s="29" t="s">
        <v>1025</v>
      </c>
      <c r="G88" s="29" t="s">
        <v>9</v>
      </c>
      <c r="H88" s="29" t="s">
        <v>1458</v>
      </c>
      <c r="I88" s="31">
        <f t="shared" si="2"/>
        <v>5</v>
      </c>
      <c r="J88" s="31">
        <f t="shared" si="3"/>
        <v>174.65</v>
      </c>
    </row>
    <row r="89" spans="1:10" x14ac:dyDescent="0.2">
      <c r="A89" s="32">
        <v>44950</v>
      </c>
      <c r="B89" s="32">
        <v>45017</v>
      </c>
      <c r="C89" s="32">
        <v>45022</v>
      </c>
      <c r="D89" s="31">
        <v>65.16</v>
      </c>
      <c r="E89" s="30">
        <v>224</v>
      </c>
      <c r="F89" s="29" t="s">
        <v>1025</v>
      </c>
      <c r="G89" s="29" t="s">
        <v>9</v>
      </c>
      <c r="H89" s="29" t="s">
        <v>1457</v>
      </c>
      <c r="I89" s="31">
        <f t="shared" si="2"/>
        <v>5</v>
      </c>
      <c r="J89" s="31">
        <f t="shared" si="3"/>
        <v>325.79999999999995</v>
      </c>
    </row>
    <row r="90" spans="1:10" x14ac:dyDescent="0.2">
      <c r="A90" s="32">
        <v>44950</v>
      </c>
      <c r="B90" s="32">
        <v>45017</v>
      </c>
      <c r="C90" s="32">
        <v>45021</v>
      </c>
      <c r="D90" s="31">
        <v>170.74</v>
      </c>
      <c r="E90" s="30">
        <v>60</v>
      </c>
      <c r="F90" s="29" t="s">
        <v>49</v>
      </c>
      <c r="G90" s="29" t="s">
        <v>9</v>
      </c>
      <c r="H90" s="29" t="s">
        <v>1456</v>
      </c>
      <c r="I90" s="31">
        <f t="shared" si="2"/>
        <v>4</v>
      </c>
      <c r="J90" s="31">
        <f t="shared" si="3"/>
        <v>682.96</v>
      </c>
    </row>
    <row r="91" spans="1:10" x14ac:dyDescent="0.2">
      <c r="A91" s="32">
        <v>44950</v>
      </c>
      <c r="B91" s="32">
        <v>45017</v>
      </c>
      <c r="C91" s="32">
        <v>45022</v>
      </c>
      <c r="D91" s="31">
        <v>276.75</v>
      </c>
      <c r="E91" s="30">
        <v>659</v>
      </c>
      <c r="F91" s="29" t="s">
        <v>54</v>
      </c>
      <c r="G91" s="29" t="s">
        <v>9</v>
      </c>
      <c r="H91" s="29" t="s">
        <v>1455</v>
      </c>
      <c r="I91" s="31">
        <f t="shared" si="2"/>
        <v>5</v>
      </c>
      <c r="J91" s="31">
        <f t="shared" si="3"/>
        <v>1383.75</v>
      </c>
    </row>
    <row r="92" spans="1:10" x14ac:dyDescent="0.2">
      <c r="A92" s="32">
        <v>44951</v>
      </c>
      <c r="B92" s="32">
        <v>45017</v>
      </c>
      <c r="C92" s="32">
        <v>45022</v>
      </c>
      <c r="D92" s="31">
        <v>28.61</v>
      </c>
      <c r="E92" s="30">
        <v>224</v>
      </c>
      <c r="F92" s="29" t="s">
        <v>1025</v>
      </c>
      <c r="G92" s="29" t="s">
        <v>9</v>
      </c>
      <c r="H92" s="29" t="s">
        <v>1454</v>
      </c>
      <c r="I92" s="31">
        <f t="shared" si="2"/>
        <v>5</v>
      </c>
      <c r="J92" s="31">
        <f t="shared" si="3"/>
        <v>143.05000000000001</v>
      </c>
    </row>
    <row r="93" spans="1:10" x14ac:dyDescent="0.2">
      <c r="A93" s="32">
        <v>44951</v>
      </c>
      <c r="B93" s="32">
        <v>45017</v>
      </c>
      <c r="C93" s="32">
        <v>45021</v>
      </c>
      <c r="D93" s="31">
        <v>16.13</v>
      </c>
      <c r="E93" s="30">
        <v>36</v>
      </c>
      <c r="F93" s="29" t="s">
        <v>74</v>
      </c>
      <c r="G93" s="29" t="s">
        <v>9</v>
      </c>
      <c r="H93" s="29" t="s">
        <v>1453</v>
      </c>
      <c r="I93" s="31">
        <f t="shared" si="2"/>
        <v>4</v>
      </c>
      <c r="J93" s="31">
        <f t="shared" si="3"/>
        <v>64.52</v>
      </c>
    </row>
    <row r="94" spans="1:10" x14ac:dyDescent="0.2">
      <c r="A94" s="32">
        <v>44951</v>
      </c>
      <c r="B94" s="32">
        <v>45017</v>
      </c>
      <c r="C94" s="32">
        <v>45049</v>
      </c>
      <c r="D94" s="31">
        <v>83.5</v>
      </c>
      <c r="E94" s="30">
        <v>43</v>
      </c>
      <c r="F94" s="29" t="s">
        <v>77</v>
      </c>
      <c r="G94" s="29" t="s">
        <v>9</v>
      </c>
      <c r="H94" s="29" t="s">
        <v>1452</v>
      </c>
      <c r="I94" s="31">
        <f t="shared" si="2"/>
        <v>32</v>
      </c>
      <c r="J94" s="31">
        <f t="shared" si="3"/>
        <v>2672</v>
      </c>
    </row>
    <row r="95" spans="1:10" x14ac:dyDescent="0.2">
      <c r="A95" s="32">
        <v>44952</v>
      </c>
      <c r="B95" s="32">
        <v>45017</v>
      </c>
      <c r="C95" s="32">
        <v>45022</v>
      </c>
      <c r="D95" s="31">
        <v>427.86</v>
      </c>
      <c r="E95" s="30">
        <v>12</v>
      </c>
      <c r="F95" s="29" t="s">
        <v>65</v>
      </c>
      <c r="G95" s="29" t="s">
        <v>9</v>
      </c>
      <c r="H95" s="29" t="s">
        <v>15</v>
      </c>
      <c r="I95" s="31">
        <f t="shared" si="2"/>
        <v>5</v>
      </c>
      <c r="J95" s="31">
        <f t="shared" si="3"/>
        <v>2139.3000000000002</v>
      </c>
    </row>
    <row r="96" spans="1:10" x14ac:dyDescent="0.2">
      <c r="A96" s="32">
        <v>44952</v>
      </c>
      <c r="B96" s="32">
        <v>45017</v>
      </c>
      <c r="C96" s="32">
        <v>45021</v>
      </c>
      <c r="D96" s="31">
        <v>134.57</v>
      </c>
      <c r="E96" s="30">
        <v>28</v>
      </c>
      <c r="F96" s="29" t="s">
        <v>67</v>
      </c>
      <c r="G96" s="29" t="s">
        <v>9</v>
      </c>
      <c r="H96" s="29" t="s">
        <v>1451</v>
      </c>
      <c r="I96" s="31">
        <f t="shared" si="2"/>
        <v>4</v>
      </c>
      <c r="J96" s="31">
        <f t="shared" si="3"/>
        <v>538.28</v>
      </c>
    </row>
    <row r="97" spans="1:10" x14ac:dyDescent="0.2">
      <c r="A97" s="32">
        <v>44952</v>
      </c>
      <c r="B97" s="32">
        <v>45017</v>
      </c>
      <c r="C97" s="32">
        <v>45021</v>
      </c>
      <c r="D97" s="31">
        <v>850.32</v>
      </c>
      <c r="E97" s="30">
        <v>61</v>
      </c>
      <c r="F97" s="29" t="s">
        <v>52</v>
      </c>
      <c r="G97" s="29" t="s">
        <v>9</v>
      </c>
      <c r="H97" s="29" t="s">
        <v>1450</v>
      </c>
      <c r="I97" s="31">
        <f t="shared" si="2"/>
        <v>4</v>
      </c>
      <c r="J97" s="31">
        <f t="shared" si="3"/>
        <v>3401.28</v>
      </c>
    </row>
    <row r="98" spans="1:10" x14ac:dyDescent="0.2">
      <c r="A98" s="32">
        <v>44952</v>
      </c>
      <c r="B98" s="32">
        <v>45017</v>
      </c>
      <c r="C98" s="32">
        <v>45021</v>
      </c>
      <c r="D98" s="31">
        <v>173.99</v>
      </c>
      <c r="E98" s="30">
        <v>61</v>
      </c>
      <c r="F98" s="29" t="s">
        <v>52</v>
      </c>
      <c r="G98" s="29" t="s">
        <v>9</v>
      </c>
      <c r="H98" s="29" t="s">
        <v>1449</v>
      </c>
      <c r="I98" s="31">
        <f t="shared" si="2"/>
        <v>4</v>
      </c>
      <c r="J98" s="31">
        <f t="shared" si="3"/>
        <v>695.96</v>
      </c>
    </row>
    <row r="99" spans="1:10" x14ac:dyDescent="0.2">
      <c r="A99" s="32">
        <v>44952</v>
      </c>
      <c r="B99" s="32">
        <v>45017</v>
      </c>
      <c r="C99" s="32">
        <v>45021</v>
      </c>
      <c r="D99" s="31">
        <v>35</v>
      </c>
      <c r="E99" s="30">
        <v>101</v>
      </c>
      <c r="F99" s="29" t="s">
        <v>56</v>
      </c>
      <c r="G99" s="29" t="s">
        <v>57</v>
      </c>
      <c r="H99" s="29" t="s">
        <v>1448</v>
      </c>
      <c r="I99" s="31">
        <f t="shared" si="2"/>
        <v>4</v>
      </c>
      <c r="J99" s="31">
        <f t="shared" si="3"/>
        <v>140</v>
      </c>
    </row>
    <row r="100" spans="1:10" x14ac:dyDescent="0.2">
      <c r="A100" s="32">
        <v>44952</v>
      </c>
      <c r="B100" s="32">
        <v>45017</v>
      </c>
      <c r="C100" s="32">
        <v>45021</v>
      </c>
      <c r="D100" s="31">
        <v>32</v>
      </c>
      <c r="E100" s="30">
        <v>101</v>
      </c>
      <c r="F100" s="29" t="s">
        <v>56</v>
      </c>
      <c r="G100" s="29" t="s">
        <v>9</v>
      </c>
      <c r="H100" s="29" t="s">
        <v>1447</v>
      </c>
      <c r="I100" s="31">
        <f t="shared" si="2"/>
        <v>4</v>
      </c>
      <c r="J100" s="31">
        <f t="shared" si="3"/>
        <v>128</v>
      </c>
    </row>
    <row r="101" spans="1:10" x14ac:dyDescent="0.2">
      <c r="A101" s="32">
        <v>44952</v>
      </c>
      <c r="B101" s="32">
        <v>45017</v>
      </c>
      <c r="C101" s="32">
        <v>45021</v>
      </c>
      <c r="D101" s="31">
        <v>45.5</v>
      </c>
      <c r="E101" s="30">
        <v>101</v>
      </c>
      <c r="F101" s="29" t="s">
        <v>56</v>
      </c>
      <c r="G101" s="29" t="s">
        <v>57</v>
      </c>
      <c r="H101" s="29" t="s">
        <v>1446</v>
      </c>
      <c r="I101" s="31">
        <f t="shared" si="2"/>
        <v>4</v>
      </c>
      <c r="J101" s="31">
        <f t="shared" si="3"/>
        <v>182</v>
      </c>
    </row>
    <row r="102" spans="1:10" x14ac:dyDescent="0.2">
      <c r="A102" s="32">
        <v>44952</v>
      </c>
      <c r="B102" s="32">
        <v>45017</v>
      </c>
      <c r="C102" s="32">
        <v>45021</v>
      </c>
      <c r="D102" s="31">
        <v>21</v>
      </c>
      <c r="E102" s="30">
        <v>101</v>
      </c>
      <c r="F102" s="29" t="s">
        <v>56</v>
      </c>
      <c r="G102" s="29" t="s">
        <v>57</v>
      </c>
      <c r="H102" s="29" t="s">
        <v>1445</v>
      </c>
      <c r="I102" s="31">
        <f t="shared" si="2"/>
        <v>4</v>
      </c>
      <c r="J102" s="31">
        <f t="shared" si="3"/>
        <v>84</v>
      </c>
    </row>
    <row r="103" spans="1:10" x14ac:dyDescent="0.2">
      <c r="A103" s="32">
        <v>44952</v>
      </c>
      <c r="B103" s="32">
        <v>45017</v>
      </c>
      <c r="C103" s="32">
        <v>45021</v>
      </c>
      <c r="D103" s="31">
        <v>31.5</v>
      </c>
      <c r="E103" s="30">
        <v>101</v>
      </c>
      <c r="F103" s="29" t="s">
        <v>56</v>
      </c>
      <c r="G103" s="29" t="s">
        <v>57</v>
      </c>
      <c r="H103" s="29" t="s">
        <v>1444</v>
      </c>
      <c r="I103" s="31">
        <f t="shared" si="2"/>
        <v>4</v>
      </c>
      <c r="J103" s="31">
        <f t="shared" si="3"/>
        <v>126</v>
      </c>
    </row>
    <row r="104" spans="1:10" x14ac:dyDescent="0.2">
      <c r="A104" s="32">
        <v>44952</v>
      </c>
      <c r="B104" s="32">
        <v>45017</v>
      </c>
      <c r="C104" s="32">
        <v>45021</v>
      </c>
      <c r="D104" s="31">
        <v>14</v>
      </c>
      <c r="E104" s="30">
        <v>101</v>
      </c>
      <c r="F104" s="29" t="s">
        <v>56</v>
      </c>
      <c r="G104" s="29" t="s">
        <v>57</v>
      </c>
      <c r="H104" s="29" t="s">
        <v>1443</v>
      </c>
      <c r="I104" s="31">
        <f t="shared" si="2"/>
        <v>4</v>
      </c>
      <c r="J104" s="31">
        <f t="shared" si="3"/>
        <v>56</v>
      </c>
    </row>
    <row r="105" spans="1:10" x14ac:dyDescent="0.2">
      <c r="A105" s="32">
        <v>44952</v>
      </c>
      <c r="B105" s="32">
        <v>45017</v>
      </c>
      <c r="C105" s="32">
        <v>45021</v>
      </c>
      <c r="D105" s="31">
        <v>42</v>
      </c>
      <c r="E105" s="30">
        <v>101</v>
      </c>
      <c r="F105" s="29" t="s">
        <v>56</v>
      </c>
      <c r="G105" s="29" t="s">
        <v>57</v>
      </c>
      <c r="H105" s="29" t="s">
        <v>1442</v>
      </c>
      <c r="I105" s="31">
        <f t="shared" si="2"/>
        <v>4</v>
      </c>
      <c r="J105" s="31">
        <f t="shared" si="3"/>
        <v>168</v>
      </c>
    </row>
    <row r="106" spans="1:10" x14ac:dyDescent="0.2">
      <c r="A106" s="32">
        <v>44952</v>
      </c>
      <c r="B106" s="32">
        <v>45017</v>
      </c>
      <c r="C106" s="32">
        <v>45021</v>
      </c>
      <c r="D106" s="31">
        <v>196</v>
      </c>
      <c r="E106" s="30">
        <v>101</v>
      </c>
      <c r="F106" s="29" t="s">
        <v>56</v>
      </c>
      <c r="G106" s="29" t="s">
        <v>57</v>
      </c>
      <c r="H106" s="29" t="s">
        <v>1441</v>
      </c>
      <c r="I106" s="31">
        <f t="shared" si="2"/>
        <v>4</v>
      </c>
      <c r="J106" s="31">
        <f t="shared" si="3"/>
        <v>784</v>
      </c>
    </row>
    <row r="107" spans="1:10" x14ac:dyDescent="0.2">
      <c r="A107" s="32">
        <v>44952</v>
      </c>
      <c r="B107" s="32">
        <v>45017</v>
      </c>
      <c r="C107" s="32">
        <v>45021</v>
      </c>
      <c r="D107" s="31">
        <v>80.5</v>
      </c>
      <c r="E107" s="30">
        <v>101</v>
      </c>
      <c r="F107" s="29" t="s">
        <v>56</v>
      </c>
      <c r="G107" s="29" t="s">
        <v>57</v>
      </c>
      <c r="H107" s="29" t="s">
        <v>1440</v>
      </c>
      <c r="I107" s="31">
        <f t="shared" si="2"/>
        <v>4</v>
      </c>
      <c r="J107" s="31">
        <f t="shared" si="3"/>
        <v>322</v>
      </c>
    </row>
    <row r="108" spans="1:10" x14ac:dyDescent="0.2">
      <c r="A108" s="32">
        <v>44952</v>
      </c>
      <c r="B108" s="32">
        <v>45017</v>
      </c>
      <c r="C108" s="32">
        <v>45021</v>
      </c>
      <c r="D108" s="31">
        <v>63</v>
      </c>
      <c r="E108" s="30">
        <v>101</v>
      </c>
      <c r="F108" s="29" t="s">
        <v>56</v>
      </c>
      <c r="G108" s="29" t="s">
        <v>57</v>
      </c>
      <c r="H108" s="29" t="s">
        <v>1439</v>
      </c>
      <c r="I108" s="31">
        <f t="shared" si="2"/>
        <v>4</v>
      </c>
      <c r="J108" s="31">
        <f t="shared" si="3"/>
        <v>252</v>
      </c>
    </row>
    <row r="109" spans="1:10" x14ac:dyDescent="0.2">
      <c r="A109" s="32">
        <v>44953</v>
      </c>
      <c r="B109" s="32">
        <v>45017</v>
      </c>
      <c r="C109" s="32">
        <v>45022</v>
      </c>
      <c r="D109" s="31">
        <v>148.93</v>
      </c>
      <c r="E109" s="30">
        <v>224</v>
      </c>
      <c r="F109" s="29" t="s">
        <v>1025</v>
      </c>
      <c r="G109" s="29" t="s">
        <v>9</v>
      </c>
      <c r="H109" s="29" t="s">
        <v>1438</v>
      </c>
      <c r="I109" s="31">
        <f t="shared" si="2"/>
        <v>5</v>
      </c>
      <c r="J109" s="31">
        <f t="shared" si="3"/>
        <v>744.65000000000009</v>
      </c>
    </row>
    <row r="110" spans="1:10" x14ac:dyDescent="0.2">
      <c r="A110" s="32">
        <v>44953</v>
      </c>
      <c r="B110" s="32">
        <v>45017</v>
      </c>
      <c r="C110" s="32">
        <v>45021</v>
      </c>
      <c r="D110" s="31">
        <v>112.87</v>
      </c>
      <c r="E110" s="30">
        <v>36</v>
      </c>
      <c r="F110" s="29" t="s">
        <v>74</v>
      </c>
      <c r="G110" s="29" t="s">
        <v>9</v>
      </c>
      <c r="H110" s="29" t="s">
        <v>1437</v>
      </c>
      <c r="I110" s="31">
        <f t="shared" si="2"/>
        <v>4</v>
      </c>
      <c r="J110" s="31">
        <f t="shared" si="3"/>
        <v>451.48</v>
      </c>
    </row>
    <row r="111" spans="1:10" x14ac:dyDescent="0.2">
      <c r="A111" s="32">
        <v>44953</v>
      </c>
      <c r="B111" s="32">
        <v>45017</v>
      </c>
      <c r="C111" s="32">
        <v>45021</v>
      </c>
      <c r="D111" s="31">
        <v>115.5</v>
      </c>
      <c r="E111" s="30">
        <v>101</v>
      </c>
      <c r="F111" s="29" t="s">
        <v>56</v>
      </c>
      <c r="G111" s="29" t="s">
        <v>57</v>
      </c>
      <c r="H111" s="29" t="s">
        <v>1436</v>
      </c>
      <c r="I111" s="31">
        <f t="shared" si="2"/>
        <v>4</v>
      </c>
      <c r="J111" s="31">
        <f t="shared" si="3"/>
        <v>462</v>
      </c>
    </row>
    <row r="112" spans="1:10" x14ac:dyDescent="0.2">
      <c r="A112" s="32">
        <v>44953</v>
      </c>
      <c r="B112" s="32">
        <v>45017</v>
      </c>
      <c r="C112" s="32">
        <v>45021</v>
      </c>
      <c r="D112" s="31">
        <v>56</v>
      </c>
      <c r="E112" s="30">
        <v>101</v>
      </c>
      <c r="F112" s="29" t="s">
        <v>56</v>
      </c>
      <c r="G112" s="29" t="s">
        <v>57</v>
      </c>
      <c r="H112" s="29" t="s">
        <v>1435</v>
      </c>
      <c r="I112" s="31">
        <f t="shared" si="2"/>
        <v>4</v>
      </c>
      <c r="J112" s="31">
        <f t="shared" si="3"/>
        <v>224</v>
      </c>
    </row>
    <row r="113" spans="1:10" x14ac:dyDescent="0.2">
      <c r="A113" s="32">
        <v>44953</v>
      </c>
      <c r="B113" s="32">
        <v>45017</v>
      </c>
      <c r="C113" s="32">
        <v>45021</v>
      </c>
      <c r="D113" s="31">
        <v>610.48</v>
      </c>
      <c r="E113" s="30">
        <v>16</v>
      </c>
      <c r="F113" s="29" t="s">
        <v>78</v>
      </c>
      <c r="G113" s="29" t="s">
        <v>9</v>
      </c>
      <c r="H113" s="29" t="s">
        <v>1434</v>
      </c>
      <c r="I113" s="31">
        <f t="shared" si="2"/>
        <v>4</v>
      </c>
      <c r="J113" s="31">
        <f t="shared" si="3"/>
        <v>2441.92</v>
      </c>
    </row>
    <row r="114" spans="1:10" x14ac:dyDescent="0.2">
      <c r="A114" s="32">
        <v>44953</v>
      </c>
      <c r="B114" s="32">
        <v>45017</v>
      </c>
      <c r="C114" s="32">
        <v>45021</v>
      </c>
      <c r="D114" s="31">
        <v>162.87</v>
      </c>
      <c r="E114" s="30">
        <v>16</v>
      </c>
      <c r="F114" s="29" t="s">
        <v>78</v>
      </c>
      <c r="G114" s="29" t="s">
        <v>9</v>
      </c>
      <c r="H114" s="29" t="s">
        <v>1433</v>
      </c>
      <c r="I114" s="31">
        <f t="shared" si="2"/>
        <v>4</v>
      </c>
      <c r="J114" s="31">
        <f t="shared" si="3"/>
        <v>651.48</v>
      </c>
    </row>
    <row r="115" spans="1:10" x14ac:dyDescent="0.2">
      <c r="A115" s="32">
        <v>44953</v>
      </c>
      <c r="B115" s="32">
        <v>45017</v>
      </c>
      <c r="C115" s="32">
        <v>45021</v>
      </c>
      <c r="D115" s="31">
        <v>1284.3399999999999</v>
      </c>
      <c r="E115" s="30">
        <v>16</v>
      </c>
      <c r="F115" s="29" t="s">
        <v>78</v>
      </c>
      <c r="G115" s="29" t="s">
        <v>9</v>
      </c>
      <c r="H115" s="29" t="s">
        <v>1432</v>
      </c>
      <c r="I115" s="31">
        <f t="shared" si="2"/>
        <v>4</v>
      </c>
      <c r="J115" s="31">
        <f t="shared" si="3"/>
        <v>5137.3599999999997</v>
      </c>
    </row>
    <row r="116" spans="1:10" x14ac:dyDescent="0.2">
      <c r="A116" s="32">
        <v>44954</v>
      </c>
      <c r="B116" s="32">
        <v>45017</v>
      </c>
      <c r="C116" s="32">
        <v>45021</v>
      </c>
      <c r="D116" s="31">
        <v>958.24</v>
      </c>
      <c r="E116" s="30">
        <v>200</v>
      </c>
      <c r="F116" s="29" t="s">
        <v>1034</v>
      </c>
      <c r="G116" s="29" t="s">
        <v>9</v>
      </c>
      <c r="H116" s="29" t="s">
        <v>1431</v>
      </c>
      <c r="I116" s="31">
        <f t="shared" si="2"/>
        <v>4</v>
      </c>
      <c r="J116" s="31">
        <f t="shared" si="3"/>
        <v>3832.96</v>
      </c>
    </row>
    <row r="117" spans="1:10" x14ac:dyDescent="0.2">
      <c r="A117" s="32">
        <v>44954</v>
      </c>
      <c r="B117" s="32">
        <v>45017</v>
      </c>
      <c r="C117" s="32">
        <v>45022</v>
      </c>
      <c r="D117" s="31">
        <v>49.06</v>
      </c>
      <c r="E117" s="30">
        <v>224</v>
      </c>
      <c r="F117" s="29" t="s">
        <v>1025</v>
      </c>
      <c r="G117" s="29" t="s">
        <v>9</v>
      </c>
      <c r="H117" s="29" t="s">
        <v>1430</v>
      </c>
      <c r="I117" s="31">
        <f t="shared" si="2"/>
        <v>5</v>
      </c>
      <c r="J117" s="31">
        <f t="shared" si="3"/>
        <v>245.3</v>
      </c>
    </row>
    <row r="118" spans="1:10" x14ac:dyDescent="0.2">
      <c r="A118" s="32">
        <v>44954</v>
      </c>
      <c r="B118" s="32">
        <v>45017</v>
      </c>
      <c r="C118" s="32">
        <v>45021</v>
      </c>
      <c r="D118" s="31">
        <v>356.25</v>
      </c>
      <c r="E118" s="30">
        <v>60</v>
      </c>
      <c r="F118" s="29" t="s">
        <v>49</v>
      </c>
      <c r="G118" s="29" t="s">
        <v>9</v>
      </c>
      <c r="H118" s="29" t="s">
        <v>1429</v>
      </c>
      <c r="I118" s="31">
        <f t="shared" si="2"/>
        <v>4</v>
      </c>
      <c r="J118" s="31">
        <f t="shared" si="3"/>
        <v>1425</v>
      </c>
    </row>
    <row r="119" spans="1:10" x14ac:dyDescent="0.2">
      <c r="A119" s="32">
        <v>44956</v>
      </c>
      <c r="B119" s="32">
        <v>45017</v>
      </c>
      <c r="C119" s="32">
        <v>45022</v>
      </c>
      <c r="D119" s="31">
        <v>6300</v>
      </c>
      <c r="E119" s="30">
        <v>1953</v>
      </c>
      <c r="F119" s="29" t="s">
        <v>404</v>
      </c>
      <c r="G119" s="29" t="s">
        <v>9</v>
      </c>
      <c r="H119" s="29" t="s">
        <v>1428</v>
      </c>
      <c r="I119" s="31">
        <f t="shared" si="2"/>
        <v>5</v>
      </c>
      <c r="J119" s="31">
        <f t="shared" si="3"/>
        <v>31500</v>
      </c>
    </row>
    <row r="120" spans="1:10" x14ac:dyDescent="0.2">
      <c r="A120" s="32">
        <v>44956</v>
      </c>
      <c r="B120" s="32">
        <v>45017</v>
      </c>
      <c r="C120" s="32">
        <v>45022</v>
      </c>
      <c r="D120" s="31">
        <v>46.8</v>
      </c>
      <c r="E120" s="30">
        <v>224</v>
      </c>
      <c r="F120" s="29" t="s">
        <v>1025</v>
      </c>
      <c r="G120" s="29" t="s">
        <v>9</v>
      </c>
      <c r="H120" s="29" t="s">
        <v>1427</v>
      </c>
      <c r="I120" s="31">
        <f t="shared" si="2"/>
        <v>5</v>
      </c>
      <c r="J120" s="31">
        <f t="shared" si="3"/>
        <v>234</v>
      </c>
    </row>
    <row r="121" spans="1:10" x14ac:dyDescent="0.2">
      <c r="A121" s="32">
        <v>44956</v>
      </c>
      <c r="B121" s="32">
        <v>45017</v>
      </c>
      <c r="C121" s="32">
        <v>45021</v>
      </c>
      <c r="D121" s="31">
        <v>1071.18</v>
      </c>
      <c r="E121" s="30">
        <v>61</v>
      </c>
      <c r="F121" s="29" t="s">
        <v>52</v>
      </c>
      <c r="G121" s="29" t="s">
        <v>9</v>
      </c>
      <c r="H121" s="29" t="s">
        <v>1426</v>
      </c>
      <c r="I121" s="31">
        <f t="shared" si="2"/>
        <v>4</v>
      </c>
      <c r="J121" s="31">
        <f t="shared" si="3"/>
        <v>4284.72</v>
      </c>
    </row>
    <row r="122" spans="1:10" x14ac:dyDescent="0.2">
      <c r="A122" s="32">
        <v>44956</v>
      </c>
      <c r="B122" s="32">
        <v>45017</v>
      </c>
      <c r="C122" s="32">
        <v>45021</v>
      </c>
      <c r="D122" s="31">
        <v>85.8</v>
      </c>
      <c r="E122" s="30">
        <v>61</v>
      </c>
      <c r="F122" s="29" t="s">
        <v>52</v>
      </c>
      <c r="G122" s="29" t="s">
        <v>9</v>
      </c>
      <c r="H122" s="29" t="s">
        <v>1425</v>
      </c>
      <c r="I122" s="31">
        <f t="shared" si="2"/>
        <v>4</v>
      </c>
      <c r="J122" s="31">
        <f t="shared" si="3"/>
        <v>343.2</v>
      </c>
    </row>
    <row r="123" spans="1:10" x14ac:dyDescent="0.2">
      <c r="A123" s="32">
        <v>44957</v>
      </c>
      <c r="B123" s="32">
        <v>45017</v>
      </c>
      <c r="C123" s="32">
        <v>45021</v>
      </c>
      <c r="D123" s="31">
        <v>53.95</v>
      </c>
      <c r="E123" s="30">
        <v>34</v>
      </c>
      <c r="F123" s="29" t="s">
        <v>164</v>
      </c>
      <c r="G123" s="29" t="s">
        <v>9</v>
      </c>
      <c r="H123" s="29" t="s">
        <v>41</v>
      </c>
      <c r="I123" s="31">
        <f t="shared" si="2"/>
        <v>4</v>
      </c>
      <c r="J123" s="31">
        <f t="shared" si="3"/>
        <v>215.8</v>
      </c>
    </row>
    <row r="124" spans="1:10" x14ac:dyDescent="0.2">
      <c r="A124" s="32">
        <v>44957</v>
      </c>
      <c r="B124" s="32">
        <v>45017</v>
      </c>
      <c r="C124" s="32">
        <v>45021</v>
      </c>
      <c r="D124" s="31">
        <v>581.20000000000005</v>
      </c>
      <c r="E124" s="30">
        <v>130</v>
      </c>
      <c r="F124" s="29" t="s">
        <v>1055</v>
      </c>
      <c r="G124" s="29" t="s">
        <v>9</v>
      </c>
      <c r="H124" s="29" t="s">
        <v>1424</v>
      </c>
      <c r="I124" s="31">
        <f t="shared" si="2"/>
        <v>4</v>
      </c>
      <c r="J124" s="31">
        <f t="shared" si="3"/>
        <v>2324.8000000000002</v>
      </c>
    </row>
    <row r="125" spans="1:10" x14ac:dyDescent="0.2">
      <c r="A125" s="32">
        <v>44957</v>
      </c>
      <c r="B125" s="32">
        <v>45017</v>
      </c>
      <c r="C125" s="32">
        <v>45021</v>
      </c>
      <c r="D125" s="31">
        <v>129.63999999999999</v>
      </c>
      <c r="E125" s="30">
        <v>91</v>
      </c>
      <c r="F125" s="29" t="s">
        <v>1422</v>
      </c>
      <c r="G125" s="29" t="s">
        <v>9</v>
      </c>
      <c r="H125" s="29" t="s">
        <v>1423</v>
      </c>
      <c r="I125" s="31">
        <f t="shared" si="2"/>
        <v>4</v>
      </c>
      <c r="J125" s="31">
        <f t="shared" si="3"/>
        <v>518.55999999999995</v>
      </c>
    </row>
    <row r="126" spans="1:10" x14ac:dyDescent="0.2">
      <c r="A126" s="32">
        <v>44957</v>
      </c>
      <c r="B126" s="32">
        <v>45017</v>
      </c>
      <c r="C126" s="32">
        <v>45021</v>
      </c>
      <c r="D126" s="31">
        <v>378.4</v>
      </c>
      <c r="E126" s="30">
        <v>39</v>
      </c>
      <c r="F126" s="29" t="s">
        <v>156</v>
      </c>
      <c r="G126" s="29" t="s">
        <v>9</v>
      </c>
      <c r="H126" s="29" t="s">
        <v>1421</v>
      </c>
      <c r="I126" s="31">
        <f t="shared" si="2"/>
        <v>4</v>
      </c>
      <c r="J126" s="31">
        <f t="shared" si="3"/>
        <v>1513.6</v>
      </c>
    </row>
    <row r="127" spans="1:10" x14ac:dyDescent="0.2">
      <c r="A127" s="32">
        <v>44957</v>
      </c>
      <c r="B127" s="32">
        <v>45017</v>
      </c>
      <c r="C127" s="32">
        <v>45022</v>
      </c>
      <c r="D127" s="31">
        <v>2106</v>
      </c>
      <c r="E127" s="30">
        <v>1862</v>
      </c>
      <c r="F127" s="29" t="s">
        <v>245</v>
      </c>
      <c r="G127" s="29" t="s">
        <v>9</v>
      </c>
      <c r="H127" s="29" t="s">
        <v>1420</v>
      </c>
      <c r="I127" s="31">
        <f t="shared" si="2"/>
        <v>5</v>
      </c>
      <c r="J127" s="31">
        <f t="shared" si="3"/>
        <v>10530</v>
      </c>
    </row>
    <row r="128" spans="1:10" x14ac:dyDescent="0.2">
      <c r="A128" s="32">
        <v>44957</v>
      </c>
      <c r="B128" s="32">
        <v>45017</v>
      </c>
      <c r="C128" s="32">
        <v>45021</v>
      </c>
      <c r="D128" s="31">
        <v>894.3</v>
      </c>
      <c r="E128" s="30">
        <v>28</v>
      </c>
      <c r="F128" s="29" t="s">
        <v>67</v>
      </c>
      <c r="G128" s="29" t="s">
        <v>9</v>
      </c>
      <c r="H128" s="29" t="s">
        <v>1419</v>
      </c>
      <c r="I128" s="31">
        <f t="shared" si="2"/>
        <v>4</v>
      </c>
      <c r="J128" s="31">
        <f t="shared" si="3"/>
        <v>3577.2</v>
      </c>
    </row>
    <row r="129" spans="1:10" x14ac:dyDescent="0.2">
      <c r="A129" s="32">
        <v>44957</v>
      </c>
      <c r="B129" s="32">
        <v>45017</v>
      </c>
      <c r="C129" s="32">
        <v>45021</v>
      </c>
      <c r="D129" s="31">
        <v>187.67</v>
      </c>
      <c r="E129" s="30">
        <v>57</v>
      </c>
      <c r="F129" s="29" t="s">
        <v>72</v>
      </c>
      <c r="G129" s="29" t="s">
        <v>9</v>
      </c>
      <c r="H129" s="29" t="s">
        <v>1418</v>
      </c>
      <c r="I129" s="31">
        <f t="shared" si="2"/>
        <v>4</v>
      </c>
      <c r="J129" s="31">
        <f t="shared" si="3"/>
        <v>750.68</v>
      </c>
    </row>
    <row r="130" spans="1:10" x14ac:dyDescent="0.2">
      <c r="A130" s="32">
        <v>44957</v>
      </c>
      <c r="B130" s="32">
        <v>45017</v>
      </c>
      <c r="C130" s="32">
        <v>45021</v>
      </c>
      <c r="D130" s="31">
        <v>188.01</v>
      </c>
      <c r="E130" s="30">
        <v>57</v>
      </c>
      <c r="F130" s="29" t="s">
        <v>72</v>
      </c>
      <c r="G130" s="29" t="s">
        <v>9</v>
      </c>
      <c r="H130" s="29" t="s">
        <v>1417</v>
      </c>
      <c r="I130" s="31">
        <f t="shared" si="2"/>
        <v>4</v>
      </c>
      <c r="J130" s="31">
        <f t="shared" si="3"/>
        <v>752.04</v>
      </c>
    </row>
    <row r="131" spans="1:10" x14ac:dyDescent="0.2">
      <c r="A131" s="32">
        <v>44957</v>
      </c>
      <c r="B131" s="32">
        <v>45017</v>
      </c>
      <c r="C131" s="32">
        <v>45022</v>
      </c>
      <c r="D131" s="31">
        <v>33.979999999999997</v>
      </c>
      <c r="E131" s="30">
        <v>224</v>
      </c>
      <c r="F131" s="29" t="s">
        <v>1025</v>
      </c>
      <c r="G131" s="29" t="s">
        <v>9</v>
      </c>
      <c r="H131" s="29" t="s">
        <v>1416</v>
      </c>
      <c r="I131" s="31">
        <f t="shared" ref="I131:I194" si="4">C131-B131</f>
        <v>5</v>
      </c>
      <c r="J131" s="31">
        <f t="shared" ref="J131:J194" si="5">I131*D131</f>
        <v>169.89999999999998</v>
      </c>
    </row>
    <row r="132" spans="1:10" x14ac:dyDescent="0.2">
      <c r="A132" s="32">
        <v>44957</v>
      </c>
      <c r="B132" s="32">
        <v>45017</v>
      </c>
      <c r="C132" s="32">
        <v>45021</v>
      </c>
      <c r="D132" s="31">
        <v>212.45</v>
      </c>
      <c r="E132" s="30">
        <v>37</v>
      </c>
      <c r="F132" s="29" t="s">
        <v>70</v>
      </c>
      <c r="G132" s="29" t="s">
        <v>9</v>
      </c>
      <c r="H132" s="29" t="s">
        <v>1415</v>
      </c>
      <c r="I132" s="31">
        <f t="shared" si="4"/>
        <v>4</v>
      </c>
      <c r="J132" s="31">
        <f t="shared" si="5"/>
        <v>849.8</v>
      </c>
    </row>
    <row r="133" spans="1:10" x14ac:dyDescent="0.2">
      <c r="A133" s="32">
        <v>44957</v>
      </c>
      <c r="B133" s="32">
        <v>45017</v>
      </c>
      <c r="C133" s="32">
        <v>45021</v>
      </c>
      <c r="D133" s="31">
        <v>457.48</v>
      </c>
      <c r="E133" s="30">
        <v>37</v>
      </c>
      <c r="F133" s="29" t="s">
        <v>70</v>
      </c>
      <c r="G133" s="29" t="s">
        <v>9</v>
      </c>
      <c r="H133" s="29" t="s">
        <v>1414</v>
      </c>
      <c r="I133" s="31">
        <f t="shared" si="4"/>
        <v>4</v>
      </c>
      <c r="J133" s="31">
        <f t="shared" si="5"/>
        <v>1829.92</v>
      </c>
    </row>
    <row r="134" spans="1:10" x14ac:dyDescent="0.2">
      <c r="A134" s="32">
        <v>44957</v>
      </c>
      <c r="B134" s="32">
        <v>45017</v>
      </c>
      <c r="C134" s="32">
        <v>45021</v>
      </c>
      <c r="D134" s="31">
        <v>108.51</v>
      </c>
      <c r="E134" s="30">
        <v>37</v>
      </c>
      <c r="F134" s="29" t="s">
        <v>70</v>
      </c>
      <c r="G134" s="29" t="s">
        <v>9</v>
      </c>
      <c r="H134" s="29" t="s">
        <v>1413</v>
      </c>
      <c r="I134" s="31">
        <f t="shared" si="4"/>
        <v>4</v>
      </c>
      <c r="J134" s="31">
        <f t="shared" si="5"/>
        <v>434.04</v>
      </c>
    </row>
    <row r="135" spans="1:10" x14ac:dyDescent="0.2">
      <c r="A135" s="32">
        <v>44957</v>
      </c>
      <c r="B135" s="32">
        <v>45017</v>
      </c>
      <c r="C135" s="32">
        <v>45021</v>
      </c>
      <c r="D135" s="31">
        <v>438.64</v>
      </c>
      <c r="E135" s="30">
        <v>37</v>
      </c>
      <c r="F135" s="29" t="s">
        <v>70</v>
      </c>
      <c r="G135" s="29" t="s">
        <v>9</v>
      </c>
      <c r="H135" s="29" t="s">
        <v>1412</v>
      </c>
      <c r="I135" s="31">
        <f t="shared" si="4"/>
        <v>4</v>
      </c>
      <c r="J135" s="31">
        <f t="shared" si="5"/>
        <v>1754.56</v>
      </c>
    </row>
    <row r="136" spans="1:10" x14ac:dyDescent="0.2">
      <c r="A136" s="32">
        <v>44957</v>
      </c>
      <c r="B136" s="32">
        <v>45017</v>
      </c>
      <c r="C136" s="32">
        <v>45021</v>
      </c>
      <c r="D136" s="31">
        <v>74.180000000000007</v>
      </c>
      <c r="E136" s="30">
        <v>37</v>
      </c>
      <c r="F136" s="29" t="s">
        <v>70</v>
      </c>
      <c r="G136" s="29" t="s">
        <v>9</v>
      </c>
      <c r="H136" s="29" t="s">
        <v>1411</v>
      </c>
      <c r="I136" s="31">
        <f t="shared" si="4"/>
        <v>4</v>
      </c>
      <c r="J136" s="31">
        <f t="shared" si="5"/>
        <v>296.72000000000003</v>
      </c>
    </row>
    <row r="137" spans="1:10" x14ac:dyDescent="0.2">
      <c r="A137" s="32">
        <v>44957</v>
      </c>
      <c r="B137" s="32">
        <v>45017</v>
      </c>
      <c r="C137" s="32">
        <v>45021</v>
      </c>
      <c r="D137" s="31">
        <v>57.09</v>
      </c>
      <c r="E137" s="30">
        <v>61</v>
      </c>
      <c r="F137" s="29" t="s">
        <v>52</v>
      </c>
      <c r="G137" s="29" t="s">
        <v>9</v>
      </c>
      <c r="H137" s="29" t="s">
        <v>1410</v>
      </c>
      <c r="I137" s="31">
        <f t="shared" si="4"/>
        <v>4</v>
      </c>
      <c r="J137" s="31">
        <f t="shared" si="5"/>
        <v>228.36</v>
      </c>
    </row>
    <row r="138" spans="1:10" x14ac:dyDescent="0.2">
      <c r="A138" s="32">
        <v>44957</v>
      </c>
      <c r="B138" s="32">
        <v>45017</v>
      </c>
      <c r="C138" s="32">
        <v>45021</v>
      </c>
      <c r="D138" s="31">
        <v>128.85</v>
      </c>
      <c r="E138" s="30">
        <v>61</v>
      </c>
      <c r="F138" s="29" t="s">
        <v>52</v>
      </c>
      <c r="G138" s="29" t="s">
        <v>9</v>
      </c>
      <c r="H138" s="29" t="s">
        <v>1409</v>
      </c>
      <c r="I138" s="31">
        <f t="shared" si="4"/>
        <v>4</v>
      </c>
      <c r="J138" s="31">
        <f t="shared" si="5"/>
        <v>515.4</v>
      </c>
    </row>
    <row r="139" spans="1:10" x14ac:dyDescent="0.2">
      <c r="A139" s="32">
        <v>44957</v>
      </c>
      <c r="B139" s="32">
        <v>45017</v>
      </c>
      <c r="C139" s="32">
        <v>45022</v>
      </c>
      <c r="D139" s="31">
        <v>212.33</v>
      </c>
      <c r="E139" s="30">
        <v>61</v>
      </c>
      <c r="F139" s="29" t="s">
        <v>52</v>
      </c>
      <c r="G139" s="29" t="s">
        <v>9</v>
      </c>
      <c r="H139" s="29" t="s">
        <v>1408</v>
      </c>
      <c r="I139" s="31">
        <f t="shared" si="4"/>
        <v>5</v>
      </c>
      <c r="J139" s="31">
        <f t="shared" si="5"/>
        <v>1061.6500000000001</v>
      </c>
    </row>
    <row r="140" spans="1:10" x14ac:dyDescent="0.2">
      <c r="A140" s="32">
        <v>44957</v>
      </c>
      <c r="B140" s="32">
        <v>45017</v>
      </c>
      <c r="C140" s="32">
        <v>45022</v>
      </c>
      <c r="D140" s="31">
        <v>6120</v>
      </c>
      <c r="E140" s="30">
        <v>807</v>
      </c>
      <c r="F140" s="29" t="s">
        <v>1007</v>
      </c>
      <c r="G140" s="29" t="s">
        <v>9</v>
      </c>
      <c r="H140" s="29" t="s">
        <v>1407</v>
      </c>
      <c r="I140" s="31">
        <f t="shared" si="4"/>
        <v>5</v>
      </c>
      <c r="J140" s="31">
        <f t="shared" si="5"/>
        <v>30600</v>
      </c>
    </row>
    <row r="141" spans="1:10" x14ac:dyDescent="0.2">
      <c r="A141" s="32">
        <v>44957</v>
      </c>
      <c r="B141" s="32">
        <v>45017</v>
      </c>
      <c r="C141" s="32">
        <v>45021</v>
      </c>
      <c r="D141" s="31">
        <v>151.4</v>
      </c>
      <c r="E141" s="30">
        <v>659</v>
      </c>
      <c r="F141" s="29" t="s">
        <v>54</v>
      </c>
      <c r="G141" s="29" t="s">
        <v>9</v>
      </c>
      <c r="H141" s="29" t="s">
        <v>1406</v>
      </c>
      <c r="I141" s="31">
        <f t="shared" si="4"/>
        <v>4</v>
      </c>
      <c r="J141" s="31">
        <f t="shared" si="5"/>
        <v>605.6</v>
      </c>
    </row>
    <row r="142" spans="1:10" x14ac:dyDescent="0.2">
      <c r="A142" s="32">
        <v>44957</v>
      </c>
      <c r="B142" s="32">
        <v>45017</v>
      </c>
      <c r="C142" s="32">
        <v>45021</v>
      </c>
      <c r="D142" s="31">
        <v>112.5</v>
      </c>
      <c r="E142" s="30">
        <v>101</v>
      </c>
      <c r="F142" s="29" t="s">
        <v>56</v>
      </c>
      <c r="G142" s="29" t="s">
        <v>57</v>
      </c>
      <c r="H142" s="29" t="s">
        <v>1405</v>
      </c>
      <c r="I142" s="31">
        <f t="shared" si="4"/>
        <v>4</v>
      </c>
      <c r="J142" s="31">
        <f t="shared" si="5"/>
        <v>450</v>
      </c>
    </row>
    <row r="143" spans="1:10" x14ac:dyDescent="0.2">
      <c r="A143" s="32">
        <v>44957</v>
      </c>
      <c r="B143" s="32">
        <v>45017</v>
      </c>
      <c r="C143" s="32">
        <v>45021</v>
      </c>
      <c r="D143" s="31">
        <v>-610.48</v>
      </c>
      <c r="E143" s="30">
        <v>16</v>
      </c>
      <c r="F143" s="29" t="s">
        <v>78</v>
      </c>
      <c r="G143" s="29" t="s">
        <v>25</v>
      </c>
      <c r="H143" s="29" t="s">
        <v>1404</v>
      </c>
      <c r="I143" s="31">
        <f t="shared" si="4"/>
        <v>4</v>
      </c>
      <c r="J143" s="31">
        <f t="shared" si="5"/>
        <v>-2441.92</v>
      </c>
    </row>
    <row r="144" spans="1:10" x14ac:dyDescent="0.2">
      <c r="A144" s="32">
        <v>44957</v>
      </c>
      <c r="B144" s="32">
        <v>45017</v>
      </c>
      <c r="C144" s="32">
        <v>45021</v>
      </c>
      <c r="D144" s="31">
        <v>610.48</v>
      </c>
      <c r="E144" s="30">
        <v>16</v>
      </c>
      <c r="F144" s="29" t="s">
        <v>78</v>
      </c>
      <c r="G144" s="29" t="s">
        <v>9</v>
      </c>
      <c r="H144" s="29" t="s">
        <v>1403</v>
      </c>
      <c r="I144" s="31">
        <f t="shared" si="4"/>
        <v>4</v>
      </c>
      <c r="J144" s="31">
        <f t="shared" si="5"/>
        <v>2441.92</v>
      </c>
    </row>
    <row r="145" spans="1:10" x14ac:dyDescent="0.2">
      <c r="A145" s="32">
        <v>44958</v>
      </c>
      <c r="B145" s="32">
        <v>45045</v>
      </c>
      <c r="C145" s="32">
        <v>45065</v>
      </c>
      <c r="D145" s="31">
        <v>746</v>
      </c>
      <c r="E145" s="30">
        <v>200</v>
      </c>
      <c r="F145" s="29" t="s">
        <v>1034</v>
      </c>
      <c r="G145" s="29" t="s">
        <v>9</v>
      </c>
      <c r="H145" s="29" t="s">
        <v>1402</v>
      </c>
      <c r="I145" s="31">
        <f t="shared" si="4"/>
        <v>20</v>
      </c>
      <c r="J145" s="31">
        <f t="shared" si="5"/>
        <v>14920</v>
      </c>
    </row>
    <row r="146" spans="1:10" x14ac:dyDescent="0.2">
      <c r="A146" s="32">
        <v>44958</v>
      </c>
      <c r="B146" s="32">
        <v>45045</v>
      </c>
      <c r="C146" s="32">
        <v>45057</v>
      </c>
      <c r="D146" s="31">
        <v>48.8</v>
      </c>
      <c r="E146" s="30">
        <v>61</v>
      </c>
      <c r="F146" s="29" t="s">
        <v>52</v>
      </c>
      <c r="G146" s="29" t="s">
        <v>9</v>
      </c>
      <c r="H146" s="29" t="s">
        <v>1401</v>
      </c>
      <c r="I146" s="31">
        <f t="shared" si="4"/>
        <v>12</v>
      </c>
      <c r="J146" s="31">
        <f t="shared" si="5"/>
        <v>585.59999999999991</v>
      </c>
    </row>
    <row r="147" spans="1:10" x14ac:dyDescent="0.2">
      <c r="A147" s="32">
        <v>44958</v>
      </c>
      <c r="B147" s="32">
        <v>45045</v>
      </c>
      <c r="C147" s="32">
        <v>45056</v>
      </c>
      <c r="D147" s="31">
        <v>50.88</v>
      </c>
      <c r="E147" s="30">
        <v>16</v>
      </c>
      <c r="F147" s="29" t="s">
        <v>78</v>
      </c>
      <c r="G147" s="29" t="s">
        <v>9</v>
      </c>
      <c r="H147" s="29" t="s">
        <v>1400</v>
      </c>
      <c r="I147" s="31">
        <f t="shared" si="4"/>
        <v>11</v>
      </c>
      <c r="J147" s="31">
        <f t="shared" si="5"/>
        <v>559.68000000000006</v>
      </c>
    </row>
    <row r="148" spans="1:10" x14ac:dyDescent="0.2">
      <c r="A148" s="32">
        <v>44959</v>
      </c>
      <c r="B148" s="32">
        <v>45045</v>
      </c>
      <c r="C148" s="32">
        <v>45065</v>
      </c>
      <c r="D148" s="31">
        <v>169.15</v>
      </c>
      <c r="E148" s="30">
        <v>36</v>
      </c>
      <c r="F148" s="29" t="s">
        <v>74</v>
      </c>
      <c r="G148" s="29" t="s">
        <v>9</v>
      </c>
      <c r="H148" s="29" t="s">
        <v>1399</v>
      </c>
      <c r="I148" s="31">
        <f t="shared" si="4"/>
        <v>20</v>
      </c>
      <c r="J148" s="31">
        <f t="shared" si="5"/>
        <v>3383</v>
      </c>
    </row>
    <row r="149" spans="1:10" x14ac:dyDescent="0.2">
      <c r="A149" s="32">
        <v>44959</v>
      </c>
      <c r="B149" s="32">
        <v>45045</v>
      </c>
      <c r="C149" s="32">
        <v>45049</v>
      </c>
      <c r="D149" s="31">
        <v>21</v>
      </c>
      <c r="E149" s="30">
        <v>43</v>
      </c>
      <c r="F149" s="29" t="s">
        <v>77</v>
      </c>
      <c r="G149" s="29" t="s">
        <v>9</v>
      </c>
      <c r="H149" s="29" t="s">
        <v>1398</v>
      </c>
      <c r="I149" s="31">
        <f t="shared" si="4"/>
        <v>4</v>
      </c>
      <c r="J149" s="31">
        <f t="shared" si="5"/>
        <v>84</v>
      </c>
    </row>
    <row r="150" spans="1:10" x14ac:dyDescent="0.2">
      <c r="A150" s="32">
        <v>44959</v>
      </c>
      <c r="B150" s="32">
        <v>45045</v>
      </c>
      <c r="C150" s="32">
        <v>45057</v>
      </c>
      <c r="D150" s="31">
        <v>111.15</v>
      </c>
      <c r="E150" s="30">
        <v>61</v>
      </c>
      <c r="F150" s="29" t="s">
        <v>52</v>
      </c>
      <c r="G150" s="29" t="s">
        <v>9</v>
      </c>
      <c r="H150" s="29" t="s">
        <v>1397</v>
      </c>
      <c r="I150" s="31">
        <f t="shared" si="4"/>
        <v>12</v>
      </c>
      <c r="J150" s="31">
        <f t="shared" si="5"/>
        <v>1333.8000000000002</v>
      </c>
    </row>
    <row r="151" spans="1:10" x14ac:dyDescent="0.2">
      <c r="A151" s="32">
        <v>44959</v>
      </c>
      <c r="B151" s="32">
        <v>45045</v>
      </c>
      <c r="C151" s="32">
        <v>45065</v>
      </c>
      <c r="D151" s="31">
        <v>268.83</v>
      </c>
      <c r="E151" s="30">
        <v>60</v>
      </c>
      <c r="F151" s="29" t="s">
        <v>49</v>
      </c>
      <c r="G151" s="29" t="s">
        <v>9</v>
      </c>
      <c r="H151" s="29" t="s">
        <v>1396</v>
      </c>
      <c r="I151" s="31">
        <f t="shared" si="4"/>
        <v>20</v>
      </c>
      <c r="J151" s="31">
        <f t="shared" si="5"/>
        <v>5376.5999999999995</v>
      </c>
    </row>
    <row r="152" spans="1:10" x14ac:dyDescent="0.2">
      <c r="A152" s="32">
        <v>44959</v>
      </c>
      <c r="B152" s="32">
        <v>45045</v>
      </c>
      <c r="C152" s="32">
        <v>45057</v>
      </c>
      <c r="D152" s="31">
        <v>30.03</v>
      </c>
      <c r="E152" s="30">
        <v>61</v>
      </c>
      <c r="F152" s="29" t="s">
        <v>52</v>
      </c>
      <c r="G152" s="29" t="s">
        <v>9</v>
      </c>
      <c r="H152" s="29" t="s">
        <v>1395</v>
      </c>
      <c r="I152" s="31">
        <f t="shared" si="4"/>
        <v>12</v>
      </c>
      <c r="J152" s="31">
        <f t="shared" si="5"/>
        <v>360.36</v>
      </c>
    </row>
    <row r="153" spans="1:10" x14ac:dyDescent="0.2">
      <c r="A153" s="32">
        <v>44960</v>
      </c>
      <c r="B153" s="32">
        <v>45045</v>
      </c>
      <c r="C153" s="32">
        <v>45065</v>
      </c>
      <c r="D153" s="31">
        <v>398</v>
      </c>
      <c r="E153" s="30">
        <v>130</v>
      </c>
      <c r="F153" s="29" t="s">
        <v>1055</v>
      </c>
      <c r="G153" s="29" t="s">
        <v>9</v>
      </c>
      <c r="H153" s="29" t="s">
        <v>1394</v>
      </c>
      <c r="I153" s="31">
        <f t="shared" si="4"/>
        <v>20</v>
      </c>
      <c r="J153" s="31">
        <f t="shared" si="5"/>
        <v>7960</v>
      </c>
    </row>
    <row r="154" spans="1:10" x14ac:dyDescent="0.2">
      <c r="A154" s="32">
        <v>44960</v>
      </c>
      <c r="B154" s="32">
        <v>45045</v>
      </c>
      <c r="C154" s="32">
        <v>45065</v>
      </c>
      <c r="D154" s="31">
        <v>94.43</v>
      </c>
      <c r="E154" s="30">
        <v>28</v>
      </c>
      <c r="F154" s="29" t="s">
        <v>67</v>
      </c>
      <c r="G154" s="29" t="s">
        <v>9</v>
      </c>
      <c r="H154" s="29" t="s">
        <v>1393</v>
      </c>
      <c r="I154" s="31">
        <f t="shared" si="4"/>
        <v>20</v>
      </c>
      <c r="J154" s="31">
        <f t="shared" si="5"/>
        <v>1888.6000000000001</v>
      </c>
    </row>
    <row r="155" spans="1:10" x14ac:dyDescent="0.2">
      <c r="A155" s="32">
        <v>44960</v>
      </c>
      <c r="B155" s="32">
        <v>45045</v>
      </c>
      <c r="C155" s="32">
        <v>45065</v>
      </c>
      <c r="D155" s="31">
        <v>64.58</v>
      </c>
      <c r="E155" s="30">
        <v>36</v>
      </c>
      <c r="F155" s="29" t="s">
        <v>74</v>
      </c>
      <c r="G155" s="29" t="s">
        <v>9</v>
      </c>
      <c r="H155" s="29" t="s">
        <v>1392</v>
      </c>
      <c r="I155" s="31">
        <f t="shared" si="4"/>
        <v>20</v>
      </c>
      <c r="J155" s="31">
        <f t="shared" si="5"/>
        <v>1291.5999999999999</v>
      </c>
    </row>
    <row r="156" spans="1:10" x14ac:dyDescent="0.2">
      <c r="A156" s="32">
        <v>44960</v>
      </c>
      <c r="B156" s="32">
        <v>45045</v>
      </c>
      <c r="C156" s="32">
        <v>45057</v>
      </c>
      <c r="D156" s="31">
        <v>5.18</v>
      </c>
      <c r="E156" s="30">
        <v>61</v>
      </c>
      <c r="F156" s="29" t="s">
        <v>52</v>
      </c>
      <c r="G156" s="29" t="s">
        <v>9</v>
      </c>
      <c r="H156" s="29" t="s">
        <v>1391</v>
      </c>
      <c r="I156" s="31">
        <f t="shared" si="4"/>
        <v>12</v>
      </c>
      <c r="J156" s="31">
        <f t="shared" si="5"/>
        <v>62.16</v>
      </c>
    </row>
    <row r="157" spans="1:10" x14ac:dyDescent="0.2">
      <c r="A157" s="32">
        <v>44960</v>
      </c>
      <c r="B157" s="32">
        <v>45045</v>
      </c>
      <c r="C157" s="32">
        <v>45065</v>
      </c>
      <c r="D157" s="31">
        <v>60.58</v>
      </c>
      <c r="E157" s="30">
        <v>26</v>
      </c>
      <c r="F157" s="29" t="s">
        <v>127</v>
      </c>
      <c r="G157" s="29" t="s">
        <v>9</v>
      </c>
      <c r="H157" s="29" t="s">
        <v>1390</v>
      </c>
      <c r="I157" s="31">
        <f t="shared" si="4"/>
        <v>20</v>
      </c>
      <c r="J157" s="31">
        <f t="shared" si="5"/>
        <v>1211.5999999999999</v>
      </c>
    </row>
    <row r="158" spans="1:10" x14ac:dyDescent="0.2">
      <c r="A158" s="32">
        <v>44963</v>
      </c>
      <c r="B158" s="32">
        <v>45045</v>
      </c>
      <c r="C158" s="32">
        <v>45065</v>
      </c>
      <c r="D158" s="31">
        <v>48.46</v>
      </c>
      <c r="E158" s="30">
        <v>224</v>
      </c>
      <c r="F158" s="29" t="s">
        <v>1025</v>
      </c>
      <c r="G158" s="29" t="s">
        <v>9</v>
      </c>
      <c r="H158" s="29" t="s">
        <v>1389</v>
      </c>
      <c r="I158" s="31">
        <f t="shared" si="4"/>
        <v>20</v>
      </c>
      <c r="J158" s="31">
        <f t="shared" si="5"/>
        <v>969.2</v>
      </c>
    </row>
    <row r="159" spans="1:10" x14ac:dyDescent="0.2">
      <c r="A159" s="32">
        <v>44963</v>
      </c>
      <c r="B159" s="32">
        <v>45045</v>
      </c>
      <c r="C159" s="32">
        <v>45065</v>
      </c>
      <c r="D159" s="31">
        <v>83</v>
      </c>
      <c r="E159" s="30">
        <v>224</v>
      </c>
      <c r="F159" s="29" t="s">
        <v>1025</v>
      </c>
      <c r="G159" s="29" t="s">
        <v>9</v>
      </c>
      <c r="H159" s="29" t="s">
        <v>1388</v>
      </c>
      <c r="I159" s="31">
        <f t="shared" si="4"/>
        <v>20</v>
      </c>
      <c r="J159" s="31">
        <f t="shared" si="5"/>
        <v>1660</v>
      </c>
    </row>
    <row r="160" spans="1:10" x14ac:dyDescent="0.2">
      <c r="A160" s="32">
        <v>44963</v>
      </c>
      <c r="B160" s="32">
        <v>45045</v>
      </c>
      <c r="C160" s="32">
        <v>45065</v>
      </c>
      <c r="D160" s="31">
        <v>6.49</v>
      </c>
      <c r="E160" s="30">
        <v>36</v>
      </c>
      <c r="F160" s="29" t="s">
        <v>74</v>
      </c>
      <c r="G160" s="29" t="s">
        <v>9</v>
      </c>
      <c r="H160" s="29" t="s">
        <v>1387</v>
      </c>
      <c r="I160" s="31">
        <f t="shared" si="4"/>
        <v>20</v>
      </c>
      <c r="J160" s="31">
        <f t="shared" si="5"/>
        <v>129.80000000000001</v>
      </c>
    </row>
    <row r="161" spans="1:10" x14ac:dyDescent="0.2">
      <c r="A161" s="32">
        <v>44963</v>
      </c>
      <c r="B161" s="32">
        <v>45045</v>
      </c>
      <c r="C161" s="32">
        <v>45021</v>
      </c>
      <c r="D161" s="31">
        <v>22.13</v>
      </c>
      <c r="E161" s="30">
        <v>59</v>
      </c>
      <c r="F161" s="29" t="s">
        <v>47</v>
      </c>
      <c r="G161" s="29" t="s">
        <v>9</v>
      </c>
      <c r="H161" s="29" t="s">
        <v>1386</v>
      </c>
      <c r="I161" s="31">
        <f t="shared" si="4"/>
        <v>-24</v>
      </c>
      <c r="J161" s="31">
        <f t="shared" si="5"/>
        <v>-531.12</v>
      </c>
    </row>
    <row r="162" spans="1:10" x14ac:dyDescent="0.2">
      <c r="A162" s="32">
        <v>44963</v>
      </c>
      <c r="B162" s="32">
        <v>45045</v>
      </c>
      <c r="C162" s="32">
        <v>45057</v>
      </c>
      <c r="D162" s="31">
        <v>26.93</v>
      </c>
      <c r="E162" s="30">
        <v>61</v>
      </c>
      <c r="F162" s="29" t="s">
        <v>52</v>
      </c>
      <c r="G162" s="29" t="s">
        <v>9</v>
      </c>
      <c r="H162" s="29" t="s">
        <v>1385</v>
      </c>
      <c r="I162" s="31">
        <f t="shared" si="4"/>
        <v>12</v>
      </c>
      <c r="J162" s="31">
        <f t="shared" si="5"/>
        <v>323.15999999999997</v>
      </c>
    </row>
    <row r="163" spans="1:10" x14ac:dyDescent="0.2">
      <c r="A163" s="32">
        <v>44963</v>
      </c>
      <c r="B163" s="32">
        <v>45045</v>
      </c>
      <c r="C163" s="32">
        <v>45056</v>
      </c>
      <c r="D163" s="31">
        <v>333.62</v>
      </c>
      <c r="E163" s="30">
        <v>16</v>
      </c>
      <c r="F163" s="29" t="s">
        <v>78</v>
      </c>
      <c r="G163" s="29" t="s">
        <v>9</v>
      </c>
      <c r="H163" s="29" t="s">
        <v>1384</v>
      </c>
      <c r="I163" s="31">
        <f t="shared" si="4"/>
        <v>11</v>
      </c>
      <c r="J163" s="31">
        <f t="shared" si="5"/>
        <v>3669.82</v>
      </c>
    </row>
    <row r="164" spans="1:10" x14ac:dyDescent="0.2">
      <c r="A164" s="32">
        <v>44963</v>
      </c>
      <c r="B164" s="32">
        <v>45045</v>
      </c>
      <c r="C164" s="32">
        <v>45056</v>
      </c>
      <c r="D164" s="31">
        <v>273.01</v>
      </c>
      <c r="E164" s="30">
        <v>16</v>
      </c>
      <c r="F164" s="29" t="s">
        <v>78</v>
      </c>
      <c r="G164" s="29" t="s">
        <v>9</v>
      </c>
      <c r="H164" s="29" t="s">
        <v>1383</v>
      </c>
      <c r="I164" s="31">
        <f t="shared" si="4"/>
        <v>11</v>
      </c>
      <c r="J164" s="31">
        <f t="shared" si="5"/>
        <v>3003.1099999999997</v>
      </c>
    </row>
    <row r="165" spans="1:10" x14ac:dyDescent="0.2">
      <c r="A165" s="32">
        <v>44963</v>
      </c>
      <c r="B165" s="32">
        <v>45045</v>
      </c>
      <c r="C165" s="32">
        <v>45065</v>
      </c>
      <c r="D165" s="31">
        <v>56</v>
      </c>
      <c r="E165" s="30">
        <v>26</v>
      </c>
      <c r="F165" s="29" t="s">
        <v>127</v>
      </c>
      <c r="G165" s="29" t="s">
        <v>9</v>
      </c>
      <c r="H165" s="29" t="s">
        <v>1382</v>
      </c>
      <c r="I165" s="31">
        <f t="shared" si="4"/>
        <v>20</v>
      </c>
      <c r="J165" s="31">
        <f t="shared" si="5"/>
        <v>1120</v>
      </c>
    </row>
    <row r="166" spans="1:10" x14ac:dyDescent="0.2">
      <c r="A166" s="32">
        <v>44964</v>
      </c>
      <c r="B166" s="32">
        <v>45045</v>
      </c>
      <c r="C166" s="32">
        <v>45065</v>
      </c>
      <c r="D166" s="31">
        <v>255.8</v>
      </c>
      <c r="E166" s="30">
        <v>28</v>
      </c>
      <c r="F166" s="29" t="s">
        <v>67</v>
      </c>
      <c r="G166" s="29" t="s">
        <v>9</v>
      </c>
      <c r="H166" s="29" t="s">
        <v>1381</v>
      </c>
      <c r="I166" s="31">
        <f t="shared" si="4"/>
        <v>20</v>
      </c>
      <c r="J166" s="31">
        <f t="shared" si="5"/>
        <v>5116</v>
      </c>
    </row>
    <row r="167" spans="1:10" x14ac:dyDescent="0.2">
      <c r="A167" s="32">
        <v>44964</v>
      </c>
      <c r="B167" s="32">
        <v>45045</v>
      </c>
      <c r="C167" s="32">
        <v>45056</v>
      </c>
      <c r="D167" s="31">
        <v>16.04</v>
      </c>
      <c r="E167" s="30">
        <v>16</v>
      </c>
      <c r="F167" s="29" t="s">
        <v>78</v>
      </c>
      <c r="G167" s="29" t="s">
        <v>9</v>
      </c>
      <c r="H167" s="29" t="s">
        <v>1380</v>
      </c>
      <c r="I167" s="31">
        <f t="shared" si="4"/>
        <v>11</v>
      </c>
      <c r="J167" s="31">
        <f t="shared" si="5"/>
        <v>176.44</v>
      </c>
    </row>
    <row r="168" spans="1:10" x14ac:dyDescent="0.2">
      <c r="A168" s="32">
        <v>44965</v>
      </c>
      <c r="B168" s="32">
        <v>45045</v>
      </c>
      <c r="C168" s="32">
        <v>45049</v>
      </c>
      <c r="D168" s="31">
        <v>571.85</v>
      </c>
      <c r="E168" s="30">
        <v>43</v>
      </c>
      <c r="F168" s="29" t="s">
        <v>77</v>
      </c>
      <c r="G168" s="29" t="s">
        <v>9</v>
      </c>
      <c r="H168" s="29" t="s">
        <v>1379</v>
      </c>
      <c r="I168" s="31">
        <f t="shared" si="4"/>
        <v>4</v>
      </c>
      <c r="J168" s="31">
        <f t="shared" si="5"/>
        <v>2287.4</v>
      </c>
    </row>
    <row r="169" spans="1:10" x14ac:dyDescent="0.2">
      <c r="A169" s="32">
        <v>44965</v>
      </c>
      <c r="B169" s="32">
        <v>45045</v>
      </c>
      <c r="C169" s="32">
        <v>45021</v>
      </c>
      <c r="D169" s="31">
        <v>-98</v>
      </c>
      <c r="E169" s="30">
        <v>101</v>
      </c>
      <c r="F169" s="29" t="s">
        <v>56</v>
      </c>
      <c r="G169" s="29" t="s">
        <v>1378</v>
      </c>
      <c r="H169" s="29" t="s">
        <v>1377</v>
      </c>
      <c r="I169" s="31">
        <f t="shared" si="4"/>
        <v>-24</v>
      </c>
      <c r="J169" s="31">
        <f t="shared" si="5"/>
        <v>2352</v>
      </c>
    </row>
    <row r="170" spans="1:10" x14ac:dyDescent="0.2">
      <c r="A170" s="32">
        <v>44965</v>
      </c>
      <c r="B170" s="32">
        <v>45045</v>
      </c>
      <c r="C170" s="32">
        <v>45021</v>
      </c>
      <c r="D170" s="31">
        <v>98</v>
      </c>
      <c r="E170" s="30">
        <v>101</v>
      </c>
      <c r="F170" s="29" t="s">
        <v>56</v>
      </c>
      <c r="G170" s="29" t="s">
        <v>57</v>
      </c>
      <c r="H170" s="29" t="s">
        <v>1236</v>
      </c>
      <c r="I170" s="31">
        <f t="shared" si="4"/>
        <v>-24</v>
      </c>
      <c r="J170" s="31">
        <f t="shared" si="5"/>
        <v>-2352</v>
      </c>
    </row>
    <row r="171" spans="1:10" x14ac:dyDescent="0.2">
      <c r="A171" s="32">
        <v>44965</v>
      </c>
      <c r="B171" s="32">
        <v>45045</v>
      </c>
      <c r="C171" s="32">
        <v>45065</v>
      </c>
      <c r="D171" s="31">
        <v>88.88</v>
      </c>
      <c r="E171" s="30">
        <v>26</v>
      </c>
      <c r="F171" s="29" t="s">
        <v>127</v>
      </c>
      <c r="G171" s="29" t="s">
        <v>9</v>
      </c>
      <c r="H171" s="29" t="s">
        <v>1376</v>
      </c>
      <c r="I171" s="31">
        <f t="shared" si="4"/>
        <v>20</v>
      </c>
      <c r="J171" s="31">
        <f t="shared" si="5"/>
        <v>1777.6</v>
      </c>
    </row>
    <row r="172" spans="1:10" x14ac:dyDescent="0.2">
      <c r="A172" s="32">
        <v>44965</v>
      </c>
      <c r="B172" s="32">
        <v>45045</v>
      </c>
      <c r="C172" s="32">
        <v>45021</v>
      </c>
      <c r="D172" s="31">
        <v>98.05</v>
      </c>
      <c r="E172" s="30">
        <v>42</v>
      </c>
      <c r="F172" s="29" t="s">
        <v>1064</v>
      </c>
      <c r="G172" s="29" t="s">
        <v>9</v>
      </c>
      <c r="H172" s="29" t="s">
        <v>1375</v>
      </c>
      <c r="I172" s="31">
        <f t="shared" si="4"/>
        <v>-24</v>
      </c>
      <c r="J172" s="31">
        <f t="shared" si="5"/>
        <v>-2353.1999999999998</v>
      </c>
    </row>
    <row r="173" spans="1:10" x14ac:dyDescent="0.2">
      <c r="A173" s="32">
        <v>44966</v>
      </c>
      <c r="B173" s="32">
        <v>45045</v>
      </c>
      <c r="C173" s="32">
        <v>45065</v>
      </c>
      <c r="D173" s="31">
        <v>265.82</v>
      </c>
      <c r="E173" s="30">
        <v>28</v>
      </c>
      <c r="F173" s="29" t="s">
        <v>67</v>
      </c>
      <c r="G173" s="29" t="s">
        <v>9</v>
      </c>
      <c r="H173" s="29" t="s">
        <v>1374</v>
      </c>
      <c r="I173" s="31">
        <f t="shared" si="4"/>
        <v>20</v>
      </c>
      <c r="J173" s="31">
        <f t="shared" si="5"/>
        <v>5316.4</v>
      </c>
    </row>
    <row r="174" spans="1:10" x14ac:dyDescent="0.2">
      <c r="A174" s="32">
        <v>44966</v>
      </c>
      <c r="B174" s="32">
        <v>45045</v>
      </c>
      <c r="C174" s="32">
        <v>45065</v>
      </c>
      <c r="D174" s="31">
        <v>9095.26</v>
      </c>
      <c r="E174" s="30">
        <v>167</v>
      </c>
      <c r="F174" s="29" t="s">
        <v>136</v>
      </c>
      <c r="G174" s="29" t="s">
        <v>9</v>
      </c>
      <c r="H174" s="29" t="s">
        <v>1373</v>
      </c>
      <c r="I174" s="31">
        <f t="shared" si="4"/>
        <v>20</v>
      </c>
      <c r="J174" s="31">
        <f t="shared" si="5"/>
        <v>181905.2</v>
      </c>
    </row>
    <row r="175" spans="1:10" x14ac:dyDescent="0.2">
      <c r="A175" s="32">
        <v>44966</v>
      </c>
      <c r="B175" s="32">
        <v>45045</v>
      </c>
      <c r="C175" s="32">
        <v>45065</v>
      </c>
      <c r="D175" s="31">
        <v>657.5</v>
      </c>
      <c r="E175" s="30">
        <v>167</v>
      </c>
      <c r="F175" s="29" t="s">
        <v>136</v>
      </c>
      <c r="G175" s="29" t="s">
        <v>9</v>
      </c>
      <c r="H175" s="29" t="s">
        <v>1372</v>
      </c>
      <c r="I175" s="31">
        <f t="shared" si="4"/>
        <v>20</v>
      </c>
      <c r="J175" s="31">
        <f t="shared" si="5"/>
        <v>13150</v>
      </c>
    </row>
    <row r="176" spans="1:10" x14ac:dyDescent="0.2">
      <c r="A176" s="32">
        <v>44966</v>
      </c>
      <c r="B176" s="32">
        <v>45045</v>
      </c>
      <c r="C176" s="32">
        <v>45065</v>
      </c>
      <c r="D176" s="31">
        <v>38</v>
      </c>
      <c r="E176" s="30">
        <v>224</v>
      </c>
      <c r="F176" s="29" t="s">
        <v>1025</v>
      </c>
      <c r="G176" s="29" t="s">
        <v>9</v>
      </c>
      <c r="H176" s="29" t="s">
        <v>1371</v>
      </c>
      <c r="I176" s="31">
        <f t="shared" si="4"/>
        <v>20</v>
      </c>
      <c r="J176" s="31">
        <f t="shared" si="5"/>
        <v>760</v>
      </c>
    </row>
    <row r="177" spans="1:10" x14ac:dyDescent="0.2">
      <c r="A177" s="32">
        <v>44966</v>
      </c>
      <c r="B177" s="32">
        <v>45045</v>
      </c>
      <c r="C177" s="32">
        <v>45065</v>
      </c>
      <c r="D177" s="31">
        <v>287.64</v>
      </c>
      <c r="E177" s="30">
        <v>36</v>
      </c>
      <c r="F177" s="29" t="s">
        <v>74</v>
      </c>
      <c r="G177" s="29" t="s">
        <v>9</v>
      </c>
      <c r="H177" s="29" t="s">
        <v>1370</v>
      </c>
      <c r="I177" s="31">
        <f t="shared" si="4"/>
        <v>20</v>
      </c>
      <c r="J177" s="31">
        <f t="shared" si="5"/>
        <v>5752.7999999999993</v>
      </c>
    </row>
    <row r="178" spans="1:10" x14ac:dyDescent="0.2">
      <c r="A178" s="32">
        <v>44966</v>
      </c>
      <c r="B178" s="32">
        <v>45045</v>
      </c>
      <c r="C178" s="32">
        <v>45056</v>
      </c>
      <c r="D178" s="31">
        <v>39.67</v>
      </c>
      <c r="E178" s="30">
        <v>16</v>
      </c>
      <c r="F178" s="29" t="s">
        <v>78</v>
      </c>
      <c r="G178" s="29" t="s">
        <v>9</v>
      </c>
      <c r="H178" s="29" t="s">
        <v>1369</v>
      </c>
      <c r="I178" s="31">
        <f t="shared" si="4"/>
        <v>11</v>
      </c>
      <c r="J178" s="31">
        <f t="shared" si="5"/>
        <v>436.37</v>
      </c>
    </row>
    <row r="179" spans="1:10" x14ac:dyDescent="0.2">
      <c r="A179" s="32">
        <v>44966</v>
      </c>
      <c r="B179" s="32">
        <v>45045</v>
      </c>
      <c r="C179" s="32">
        <v>45056</v>
      </c>
      <c r="D179" s="31">
        <v>556.99</v>
      </c>
      <c r="E179" s="30">
        <v>16</v>
      </c>
      <c r="F179" s="29" t="s">
        <v>78</v>
      </c>
      <c r="G179" s="29" t="s">
        <v>9</v>
      </c>
      <c r="H179" s="29" t="s">
        <v>1368</v>
      </c>
      <c r="I179" s="31">
        <f t="shared" si="4"/>
        <v>11</v>
      </c>
      <c r="J179" s="31">
        <f t="shared" si="5"/>
        <v>6126.89</v>
      </c>
    </row>
    <row r="180" spans="1:10" x14ac:dyDescent="0.2">
      <c r="A180" s="32">
        <v>44966</v>
      </c>
      <c r="B180" s="32">
        <v>45045</v>
      </c>
      <c r="C180" s="32">
        <v>45021</v>
      </c>
      <c r="D180" s="31">
        <v>408.68</v>
      </c>
      <c r="E180" s="30">
        <v>42</v>
      </c>
      <c r="F180" s="29" t="s">
        <v>1064</v>
      </c>
      <c r="G180" s="29" t="s">
        <v>9</v>
      </c>
      <c r="H180" s="29" t="s">
        <v>1367</v>
      </c>
      <c r="I180" s="31">
        <f t="shared" si="4"/>
        <v>-24</v>
      </c>
      <c r="J180" s="31">
        <f t="shared" si="5"/>
        <v>-9808.32</v>
      </c>
    </row>
    <row r="181" spans="1:10" x14ac:dyDescent="0.2">
      <c r="A181" s="32">
        <v>44967</v>
      </c>
      <c r="B181" s="32">
        <v>45045</v>
      </c>
      <c r="C181" s="32">
        <v>45022</v>
      </c>
      <c r="D181" s="31">
        <v>-427.86</v>
      </c>
      <c r="E181" s="30">
        <v>12</v>
      </c>
      <c r="F181" s="29" t="s">
        <v>65</v>
      </c>
      <c r="G181" s="29" t="s">
        <v>25</v>
      </c>
      <c r="H181" s="29" t="s">
        <v>82</v>
      </c>
      <c r="I181" s="31">
        <f t="shared" si="4"/>
        <v>-23</v>
      </c>
      <c r="J181" s="31">
        <f t="shared" si="5"/>
        <v>9840.7800000000007</v>
      </c>
    </row>
    <row r="182" spans="1:10" x14ac:dyDescent="0.2">
      <c r="A182" s="32">
        <v>44967</v>
      </c>
      <c r="B182" s="32">
        <v>45045</v>
      </c>
      <c r="C182" s="32">
        <v>45022</v>
      </c>
      <c r="D182" s="31">
        <v>427.86</v>
      </c>
      <c r="E182" s="30">
        <v>12</v>
      </c>
      <c r="F182" s="29" t="s">
        <v>65</v>
      </c>
      <c r="G182" s="29" t="s">
        <v>9</v>
      </c>
      <c r="H182" s="29" t="s">
        <v>40</v>
      </c>
      <c r="I182" s="31">
        <f t="shared" si="4"/>
        <v>-23</v>
      </c>
      <c r="J182" s="31">
        <f t="shared" si="5"/>
        <v>-9840.7800000000007</v>
      </c>
    </row>
    <row r="183" spans="1:10" x14ac:dyDescent="0.2">
      <c r="A183" s="32">
        <v>44967</v>
      </c>
      <c r="B183" s="32">
        <v>45045</v>
      </c>
      <c r="C183" s="32">
        <v>45065</v>
      </c>
      <c r="D183" s="31">
        <v>133.46</v>
      </c>
      <c r="E183" s="30">
        <v>224</v>
      </c>
      <c r="F183" s="29" t="s">
        <v>1025</v>
      </c>
      <c r="G183" s="29" t="s">
        <v>9</v>
      </c>
      <c r="H183" s="29" t="s">
        <v>1366</v>
      </c>
      <c r="I183" s="31">
        <f t="shared" si="4"/>
        <v>20</v>
      </c>
      <c r="J183" s="31">
        <f t="shared" si="5"/>
        <v>2669.2000000000003</v>
      </c>
    </row>
    <row r="184" spans="1:10" x14ac:dyDescent="0.2">
      <c r="A184" s="32">
        <v>44967</v>
      </c>
      <c r="B184" s="32">
        <v>45045</v>
      </c>
      <c r="C184" s="32">
        <v>45065</v>
      </c>
      <c r="D184" s="31">
        <v>24.22</v>
      </c>
      <c r="E184" s="30">
        <v>36</v>
      </c>
      <c r="F184" s="29" t="s">
        <v>74</v>
      </c>
      <c r="G184" s="29" t="s">
        <v>9</v>
      </c>
      <c r="H184" s="29" t="s">
        <v>1365</v>
      </c>
      <c r="I184" s="31">
        <f t="shared" si="4"/>
        <v>20</v>
      </c>
      <c r="J184" s="31">
        <f t="shared" si="5"/>
        <v>484.4</v>
      </c>
    </row>
    <row r="185" spans="1:10" x14ac:dyDescent="0.2">
      <c r="A185" s="32">
        <v>44967</v>
      </c>
      <c r="B185" s="32">
        <v>45045</v>
      </c>
      <c r="C185" s="32">
        <v>45057</v>
      </c>
      <c r="D185" s="31">
        <v>227</v>
      </c>
      <c r="E185" s="30">
        <v>61</v>
      </c>
      <c r="F185" s="29" t="s">
        <v>52</v>
      </c>
      <c r="G185" s="29" t="s">
        <v>9</v>
      </c>
      <c r="H185" s="29" t="s">
        <v>1364</v>
      </c>
      <c r="I185" s="31">
        <f t="shared" si="4"/>
        <v>12</v>
      </c>
      <c r="J185" s="31">
        <f t="shared" si="5"/>
        <v>2724</v>
      </c>
    </row>
    <row r="186" spans="1:10" x14ac:dyDescent="0.2">
      <c r="A186" s="32">
        <v>44967</v>
      </c>
      <c r="B186" s="32">
        <v>45045</v>
      </c>
      <c r="C186" s="32">
        <v>45057</v>
      </c>
      <c r="D186" s="31">
        <v>850.32</v>
      </c>
      <c r="E186" s="30">
        <v>61</v>
      </c>
      <c r="F186" s="29" t="s">
        <v>52</v>
      </c>
      <c r="G186" s="29" t="s">
        <v>9</v>
      </c>
      <c r="H186" s="29" t="s">
        <v>1363</v>
      </c>
      <c r="I186" s="31">
        <f t="shared" si="4"/>
        <v>12</v>
      </c>
      <c r="J186" s="31">
        <f t="shared" si="5"/>
        <v>10203.84</v>
      </c>
    </row>
    <row r="187" spans="1:10" x14ac:dyDescent="0.2">
      <c r="A187" s="32">
        <v>44967</v>
      </c>
      <c r="B187" s="32">
        <v>45045</v>
      </c>
      <c r="C187" s="32">
        <v>45021</v>
      </c>
      <c r="D187" s="31">
        <v>362.5</v>
      </c>
      <c r="E187" s="30">
        <v>59</v>
      </c>
      <c r="F187" s="29" t="s">
        <v>47</v>
      </c>
      <c r="G187" s="29" t="s">
        <v>9</v>
      </c>
      <c r="H187" s="29" t="s">
        <v>1362</v>
      </c>
      <c r="I187" s="31">
        <f t="shared" si="4"/>
        <v>-24</v>
      </c>
      <c r="J187" s="31">
        <f t="shared" si="5"/>
        <v>-8700</v>
      </c>
    </row>
    <row r="188" spans="1:10" x14ac:dyDescent="0.2">
      <c r="A188" s="32">
        <v>44967</v>
      </c>
      <c r="B188" s="32">
        <v>45045</v>
      </c>
      <c r="C188" s="32">
        <v>45057</v>
      </c>
      <c r="D188" s="31">
        <v>29.42</v>
      </c>
      <c r="E188" s="30">
        <v>61</v>
      </c>
      <c r="F188" s="29" t="s">
        <v>52</v>
      </c>
      <c r="G188" s="29" t="s">
        <v>9</v>
      </c>
      <c r="H188" s="29" t="s">
        <v>1361</v>
      </c>
      <c r="I188" s="31">
        <f t="shared" si="4"/>
        <v>12</v>
      </c>
      <c r="J188" s="31">
        <f t="shared" si="5"/>
        <v>353.04</v>
      </c>
    </row>
    <row r="189" spans="1:10" x14ac:dyDescent="0.2">
      <c r="A189" s="32">
        <v>44967</v>
      </c>
      <c r="B189" s="32">
        <v>45045</v>
      </c>
      <c r="C189" s="32">
        <v>45057</v>
      </c>
      <c r="D189" s="31">
        <v>114.82</v>
      </c>
      <c r="E189" s="30">
        <v>61</v>
      </c>
      <c r="F189" s="29" t="s">
        <v>52</v>
      </c>
      <c r="G189" s="29" t="s">
        <v>9</v>
      </c>
      <c r="H189" s="29" t="s">
        <v>1360</v>
      </c>
      <c r="I189" s="31">
        <f t="shared" si="4"/>
        <v>12</v>
      </c>
      <c r="J189" s="31">
        <f t="shared" si="5"/>
        <v>1377.84</v>
      </c>
    </row>
    <row r="190" spans="1:10" x14ac:dyDescent="0.2">
      <c r="A190" s="32">
        <v>44968</v>
      </c>
      <c r="B190" s="32">
        <v>45045</v>
      </c>
      <c r="C190" s="32">
        <v>45065</v>
      </c>
      <c r="D190" s="31">
        <v>59.84</v>
      </c>
      <c r="E190" s="30">
        <v>36</v>
      </c>
      <c r="F190" s="29" t="s">
        <v>74</v>
      </c>
      <c r="G190" s="29" t="s">
        <v>9</v>
      </c>
      <c r="H190" s="29" t="s">
        <v>1359</v>
      </c>
      <c r="I190" s="31">
        <f t="shared" si="4"/>
        <v>20</v>
      </c>
      <c r="J190" s="31">
        <f t="shared" si="5"/>
        <v>1196.8000000000002</v>
      </c>
    </row>
    <row r="191" spans="1:10" x14ac:dyDescent="0.2">
      <c r="A191" s="32">
        <v>44968</v>
      </c>
      <c r="B191" s="32">
        <v>45045</v>
      </c>
      <c r="C191" s="32">
        <v>45065</v>
      </c>
      <c r="D191" s="31">
        <v>11.2</v>
      </c>
      <c r="E191" s="30">
        <v>36</v>
      </c>
      <c r="F191" s="29" t="s">
        <v>74</v>
      </c>
      <c r="G191" s="29" t="s">
        <v>9</v>
      </c>
      <c r="H191" s="29" t="s">
        <v>1358</v>
      </c>
      <c r="I191" s="31">
        <f t="shared" si="4"/>
        <v>20</v>
      </c>
      <c r="J191" s="31">
        <f t="shared" si="5"/>
        <v>224</v>
      </c>
    </row>
    <row r="192" spans="1:10" x14ac:dyDescent="0.2">
      <c r="A192" s="32">
        <v>44968</v>
      </c>
      <c r="B192" s="32">
        <v>45045</v>
      </c>
      <c r="C192" s="32">
        <v>45065</v>
      </c>
      <c r="D192" s="31">
        <v>730.02</v>
      </c>
      <c r="E192" s="30">
        <v>60</v>
      </c>
      <c r="F192" s="29" t="s">
        <v>49</v>
      </c>
      <c r="G192" s="29" t="s">
        <v>9</v>
      </c>
      <c r="H192" s="29" t="s">
        <v>1357</v>
      </c>
      <c r="I192" s="31">
        <f t="shared" si="4"/>
        <v>20</v>
      </c>
      <c r="J192" s="31">
        <f t="shared" si="5"/>
        <v>14600.4</v>
      </c>
    </row>
    <row r="193" spans="1:10" x14ac:dyDescent="0.2">
      <c r="A193" s="32">
        <v>44968</v>
      </c>
      <c r="B193" s="32">
        <v>45045</v>
      </c>
      <c r="C193" s="32">
        <v>45057</v>
      </c>
      <c r="D193" s="31">
        <v>26.56</v>
      </c>
      <c r="E193" s="30">
        <v>61</v>
      </c>
      <c r="F193" s="29" t="s">
        <v>52</v>
      </c>
      <c r="G193" s="29" t="s">
        <v>9</v>
      </c>
      <c r="H193" s="29" t="s">
        <v>1356</v>
      </c>
      <c r="I193" s="31">
        <f t="shared" si="4"/>
        <v>12</v>
      </c>
      <c r="J193" s="31">
        <f t="shared" si="5"/>
        <v>318.71999999999997</v>
      </c>
    </row>
    <row r="194" spans="1:10" x14ac:dyDescent="0.2">
      <c r="A194" s="32">
        <v>44970</v>
      </c>
      <c r="B194" s="32">
        <v>45045</v>
      </c>
      <c r="C194" s="32">
        <v>45065</v>
      </c>
      <c r="D194" s="31">
        <v>598</v>
      </c>
      <c r="E194" s="30">
        <v>130</v>
      </c>
      <c r="F194" s="29" t="s">
        <v>1055</v>
      </c>
      <c r="G194" s="29" t="s">
        <v>9</v>
      </c>
      <c r="H194" s="29" t="s">
        <v>1355</v>
      </c>
      <c r="I194" s="31">
        <f t="shared" si="4"/>
        <v>20</v>
      </c>
      <c r="J194" s="31">
        <f t="shared" si="5"/>
        <v>11960</v>
      </c>
    </row>
    <row r="195" spans="1:10" x14ac:dyDescent="0.2">
      <c r="A195" s="32">
        <v>44970</v>
      </c>
      <c r="B195" s="32">
        <v>45045</v>
      </c>
      <c r="C195" s="32">
        <v>45065</v>
      </c>
      <c r="D195" s="31">
        <v>217.55</v>
      </c>
      <c r="E195" s="30">
        <v>130</v>
      </c>
      <c r="F195" s="29" t="s">
        <v>1055</v>
      </c>
      <c r="G195" s="29" t="s">
        <v>9</v>
      </c>
      <c r="H195" s="29" t="s">
        <v>1354</v>
      </c>
      <c r="I195" s="31">
        <f t="shared" ref="I195:I258" si="6">C195-B195</f>
        <v>20</v>
      </c>
      <c r="J195" s="31">
        <f t="shared" ref="J195:J258" si="7">I195*D195</f>
        <v>4351</v>
      </c>
    </row>
    <row r="196" spans="1:10" x14ac:dyDescent="0.2">
      <c r="A196" s="32">
        <v>44970</v>
      </c>
      <c r="B196" s="32">
        <v>45045</v>
      </c>
      <c r="C196" s="32">
        <v>45065</v>
      </c>
      <c r="D196" s="31">
        <v>143.62</v>
      </c>
      <c r="E196" s="30">
        <v>36</v>
      </c>
      <c r="F196" s="29" t="s">
        <v>74</v>
      </c>
      <c r="G196" s="29" t="s">
        <v>9</v>
      </c>
      <c r="H196" s="29" t="s">
        <v>1353</v>
      </c>
      <c r="I196" s="31">
        <f t="shared" si="6"/>
        <v>20</v>
      </c>
      <c r="J196" s="31">
        <f t="shared" si="7"/>
        <v>2872.4</v>
      </c>
    </row>
    <row r="197" spans="1:10" x14ac:dyDescent="0.2">
      <c r="A197" s="32">
        <v>44970</v>
      </c>
      <c r="B197" s="32">
        <v>45045</v>
      </c>
      <c r="C197" s="32">
        <v>45049</v>
      </c>
      <c r="D197" s="31">
        <v>76.36</v>
      </c>
      <c r="E197" s="30">
        <v>43</v>
      </c>
      <c r="F197" s="29" t="s">
        <v>77</v>
      </c>
      <c r="G197" s="29" t="s">
        <v>9</v>
      </c>
      <c r="H197" s="29" t="s">
        <v>1352</v>
      </c>
      <c r="I197" s="31">
        <f t="shared" si="6"/>
        <v>4</v>
      </c>
      <c r="J197" s="31">
        <f t="shared" si="7"/>
        <v>305.44</v>
      </c>
    </row>
    <row r="198" spans="1:10" x14ac:dyDescent="0.2">
      <c r="A198" s="32">
        <v>44970</v>
      </c>
      <c r="B198" s="32">
        <v>45045</v>
      </c>
      <c r="C198" s="32">
        <v>45065</v>
      </c>
      <c r="D198" s="31">
        <v>66.239999999999995</v>
      </c>
      <c r="E198" s="30">
        <v>60</v>
      </c>
      <c r="F198" s="29" t="s">
        <v>49</v>
      </c>
      <c r="G198" s="29" t="s">
        <v>9</v>
      </c>
      <c r="H198" s="29" t="s">
        <v>1351</v>
      </c>
      <c r="I198" s="31">
        <f t="shared" si="6"/>
        <v>20</v>
      </c>
      <c r="J198" s="31">
        <f t="shared" si="7"/>
        <v>1324.8</v>
      </c>
    </row>
    <row r="199" spans="1:10" x14ac:dyDescent="0.2">
      <c r="A199" s="32">
        <v>44970</v>
      </c>
      <c r="B199" s="32">
        <v>45045</v>
      </c>
      <c r="C199" s="32">
        <v>45056</v>
      </c>
      <c r="D199" s="31">
        <v>323.98</v>
      </c>
      <c r="E199" s="30">
        <v>16</v>
      </c>
      <c r="F199" s="29" t="s">
        <v>78</v>
      </c>
      <c r="G199" s="29" t="s">
        <v>9</v>
      </c>
      <c r="H199" s="29" t="s">
        <v>1350</v>
      </c>
      <c r="I199" s="31">
        <f t="shared" si="6"/>
        <v>11</v>
      </c>
      <c r="J199" s="31">
        <f t="shared" si="7"/>
        <v>3563.78</v>
      </c>
    </row>
    <row r="200" spans="1:10" x14ac:dyDescent="0.2">
      <c r="A200" s="32">
        <v>44971</v>
      </c>
      <c r="B200" s="32">
        <v>45045</v>
      </c>
      <c r="C200" s="32">
        <v>45022</v>
      </c>
      <c r="D200" s="31">
        <v>-427.86</v>
      </c>
      <c r="E200" s="30">
        <v>12</v>
      </c>
      <c r="F200" s="29" t="s">
        <v>65</v>
      </c>
      <c r="G200" s="29" t="s">
        <v>25</v>
      </c>
      <c r="H200" s="29" t="s">
        <v>30</v>
      </c>
      <c r="I200" s="31">
        <f t="shared" si="6"/>
        <v>-23</v>
      </c>
      <c r="J200" s="31">
        <f t="shared" si="7"/>
        <v>9840.7800000000007</v>
      </c>
    </row>
    <row r="201" spans="1:10" x14ac:dyDescent="0.2">
      <c r="A201" s="32">
        <v>44971</v>
      </c>
      <c r="B201" s="32">
        <v>45045</v>
      </c>
      <c r="C201" s="32">
        <v>45022</v>
      </c>
      <c r="D201" s="31">
        <v>427.86</v>
      </c>
      <c r="E201" s="30">
        <v>12</v>
      </c>
      <c r="F201" s="29" t="s">
        <v>65</v>
      </c>
      <c r="G201" s="29" t="s">
        <v>9</v>
      </c>
      <c r="H201" s="29" t="s">
        <v>35</v>
      </c>
      <c r="I201" s="31">
        <f t="shared" si="6"/>
        <v>-23</v>
      </c>
      <c r="J201" s="31">
        <f t="shared" si="7"/>
        <v>-9840.7800000000007</v>
      </c>
    </row>
    <row r="202" spans="1:10" x14ac:dyDescent="0.2">
      <c r="A202" s="32">
        <v>44971</v>
      </c>
      <c r="B202" s="32">
        <v>45045</v>
      </c>
      <c r="C202" s="32">
        <v>45065</v>
      </c>
      <c r="D202" s="31">
        <v>267.45</v>
      </c>
      <c r="E202" s="30">
        <v>130</v>
      </c>
      <c r="F202" s="29" t="s">
        <v>1055</v>
      </c>
      <c r="G202" s="29" t="s">
        <v>9</v>
      </c>
      <c r="H202" s="29" t="s">
        <v>1349</v>
      </c>
      <c r="I202" s="31">
        <f t="shared" si="6"/>
        <v>20</v>
      </c>
      <c r="J202" s="31">
        <f t="shared" si="7"/>
        <v>5349</v>
      </c>
    </row>
    <row r="203" spans="1:10" x14ac:dyDescent="0.2">
      <c r="A203" s="32">
        <v>44971</v>
      </c>
      <c r="B203" s="32">
        <v>45045</v>
      </c>
      <c r="C203" s="32">
        <v>45065</v>
      </c>
      <c r="D203" s="31">
        <v>175.46</v>
      </c>
      <c r="E203" s="30">
        <v>224</v>
      </c>
      <c r="F203" s="29" t="s">
        <v>1025</v>
      </c>
      <c r="G203" s="29" t="s">
        <v>9</v>
      </c>
      <c r="H203" s="29" t="s">
        <v>1348</v>
      </c>
      <c r="I203" s="31">
        <f t="shared" si="6"/>
        <v>20</v>
      </c>
      <c r="J203" s="31">
        <f t="shared" si="7"/>
        <v>3509.2000000000003</v>
      </c>
    </row>
    <row r="204" spans="1:10" x14ac:dyDescent="0.2">
      <c r="A204" s="32">
        <v>44971</v>
      </c>
      <c r="B204" s="32">
        <v>45045</v>
      </c>
      <c r="C204" s="32">
        <v>45065</v>
      </c>
      <c r="D204" s="31">
        <v>47.22</v>
      </c>
      <c r="E204" s="30">
        <v>36</v>
      </c>
      <c r="F204" s="29" t="s">
        <v>74</v>
      </c>
      <c r="G204" s="29" t="s">
        <v>9</v>
      </c>
      <c r="H204" s="29" t="s">
        <v>1347</v>
      </c>
      <c r="I204" s="31">
        <f t="shared" si="6"/>
        <v>20</v>
      </c>
      <c r="J204" s="31">
        <f t="shared" si="7"/>
        <v>944.4</v>
      </c>
    </row>
    <row r="205" spans="1:10" x14ac:dyDescent="0.2">
      <c r="A205" s="32">
        <v>44971</v>
      </c>
      <c r="B205" s="32">
        <v>45045</v>
      </c>
      <c r="C205" s="32">
        <v>45049</v>
      </c>
      <c r="D205" s="31">
        <v>132.51</v>
      </c>
      <c r="E205" s="30">
        <v>43</v>
      </c>
      <c r="F205" s="29" t="s">
        <v>77</v>
      </c>
      <c r="G205" s="29" t="s">
        <v>9</v>
      </c>
      <c r="H205" s="29" t="s">
        <v>1346</v>
      </c>
      <c r="I205" s="31">
        <f t="shared" si="6"/>
        <v>4</v>
      </c>
      <c r="J205" s="31">
        <f t="shared" si="7"/>
        <v>530.04</v>
      </c>
    </row>
    <row r="206" spans="1:10" x14ac:dyDescent="0.2">
      <c r="A206" s="32">
        <v>44971</v>
      </c>
      <c r="B206" s="32">
        <v>45045</v>
      </c>
      <c r="C206" s="32">
        <v>45057</v>
      </c>
      <c r="D206" s="31">
        <v>62.18</v>
      </c>
      <c r="E206" s="30">
        <v>61</v>
      </c>
      <c r="F206" s="29" t="s">
        <v>52</v>
      </c>
      <c r="G206" s="29" t="s">
        <v>9</v>
      </c>
      <c r="H206" s="29" t="s">
        <v>1345</v>
      </c>
      <c r="I206" s="31">
        <f t="shared" si="6"/>
        <v>12</v>
      </c>
      <c r="J206" s="31">
        <f t="shared" si="7"/>
        <v>746.16</v>
      </c>
    </row>
    <row r="207" spans="1:10" x14ac:dyDescent="0.2">
      <c r="A207" s="32">
        <v>44971</v>
      </c>
      <c r="B207" s="32">
        <v>45045</v>
      </c>
      <c r="C207" s="32">
        <v>45056</v>
      </c>
      <c r="D207" s="31">
        <v>92.65</v>
      </c>
      <c r="E207" s="30">
        <v>16</v>
      </c>
      <c r="F207" s="29" t="s">
        <v>78</v>
      </c>
      <c r="G207" s="29" t="s">
        <v>9</v>
      </c>
      <c r="H207" s="29" t="s">
        <v>1344</v>
      </c>
      <c r="I207" s="31">
        <f t="shared" si="6"/>
        <v>11</v>
      </c>
      <c r="J207" s="31">
        <f t="shared" si="7"/>
        <v>1019.1500000000001</v>
      </c>
    </row>
    <row r="208" spans="1:10" x14ac:dyDescent="0.2">
      <c r="A208" s="32">
        <v>44972</v>
      </c>
      <c r="B208" s="32">
        <v>45045</v>
      </c>
      <c r="C208" s="32">
        <v>45065</v>
      </c>
      <c r="D208" s="31">
        <v>836.58</v>
      </c>
      <c r="E208" s="30">
        <v>28</v>
      </c>
      <c r="F208" s="29" t="s">
        <v>67</v>
      </c>
      <c r="G208" s="29" t="s">
        <v>9</v>
      </c>
      <c r="H208" s="29" t="s">
        <v>1343</v>
      </c>
      <c r="I208" s="31">
        <f t="shared" si="6"/>
        <v>20</v>
      </c>
      <c r="J208" s="31">
        <f t="shared" si="7"/>
        <v>16731.600000000002</v>
      </c>
    </row>
    <row r="209" spans="1:10" x14ac:dyDescent="0.2">
      <c r="A209" s="32">
        <v>44972</v>
      </c>
      <c r="B209" s="32">
        <v>45045</v>
      </c>
      <c r="C209" s="32">
        <v>45065</v>
      </c>
      <c r="D209" s="31">
        <v>72.05</v>
      </c>
      <c r="E209" s="30">
        <v>36</v>
      </c>
      <c r="F209" s="29" t="s">
        <v>74</v>
      </c>
      <c r="G209" s="29" t="s">
        <v>9</v>
      </c>
      <c r="H209" s="29" t="s">
        <v>1342</v>
      </c>
      <c r="I209" s="31">
        <f t="shared" si="6"/>
        <v>20</v>
      </c>
      <c r="J209" s="31">
        <f t="shared" si="7"/>
        <v>1441</v>
      </c>
    </row>
    <row r="210" spans="1:10" x14ac:dyDescent="0.2">
      <c r="A210" s="32">
        <v>44972</v>
      </c>
      <c r="B210" s="32">
        <v>45045</v>
      </c>
      <c r="C210" s="32">
        <v>45065</v>
      </c>
      <c r="D210" s="31">
        <v>376.56</v>
      </c>
      <c r="E210" s="30">
        <v>60</v>
      </c>
      <c r="F210" s="29" t="s">
        <v>49</v>
      </c>
      <c r="G210" s="29" t="s">
        <v>9</v>
      </c>
      <c r="H210" s="29" t="s">
        <v>1341</v>
      </c>
      <c r="I210" s="31">
        <f t="shared" si="6"/>
        <v>20</v>
      </c>
      <c r="J210" s="31">
        <f t="shared" si="7"/>
        <v>7531.2</v>
      </c>
    </row>
    <row r="211" spans="1:10" x14ac:dyDescent="0.2">
      <c r="A211" s="32">
        <v>44972</v>
      </c>
      <c r="B211" s="32">
        <v>45032</v>
      </c>
      <c r="C211" s="32">
        <v>45083</v>
      </c>
      <c r="D211" s="31">
        <v>190.67</v>
      </c>
      <c r="E211" s="30">
        <v>534</v>
      </c>
      <c r="F211" s="29" t="s">
        <v>1339</v>
      </c>
      <c r="G211" s="29" t="s">
        <v>9</v>
      </c>
      <c r="H211" s="29" t="s">
        <v>1340</v>
      </c>
      <c r="I211" s="31">
        <f t="shared" si="6"/>
        <v>51</v>
      </c>
      <c r="J211" s="31">
        <f t="shared" si="7"/>
        <v>9724.17</v>
      </c>
    </row>
    <row r="212" spans="1:10" x14ac:dyDescent="0.2">
      <c r="A212" s="32">
        <v>44973</v>
      </c>
      <c r="B212" s="32">
        <v>45045</v>
      </c>
      <c r="C212" s="32">
        <v>45065</v>
      </c>
      <c r="D212" s="31">
        <v>243.36</v>
      </c>
      <c r="E212" s="30">
        <v>28</v>
      </c>
      <c r="F212" s="29" t="s">
        <v>67</v>
      </c>
      <c r="G212" s="29" t="s">
        <v>9</v>
      </c>
      <c r="H212" s="29" t="s">
        <v>1338</v>
      </c>
      <c r="I212" s="31">
        <f t="shared" si="6"/>
        <v>20</v>
      </c>
      <c r="J212" s="31">
        <f t="shared" si="7"/>
        <v>4867.2000000000007</v>
      </c>
    </row>
    <row r="213" spans="1:10" x14ac:dyDescent="0.2">
      <c r="A213" s="32">
        <v>44973</v>
      </c>
      <c r="B213" s="32">
        <v>45045</v>
      </c>
      <c r="C213" s="32">
        <v>45057</v>
      </c>
      <c r="D213" s="31">
        <v>3444</v>
      </c>
      <c r="E213" s="30">
        <v>61</v>
      </c>
      <c r="F213" s="29" t="s">
        <v>52</v>
      </c>
      <c r="G213" s="29" t="s">
        <v>9</v>
      </c>
      <c r="H213" s="29" t="s">
        <v>1337</v>
      </c>
      <c r="I213" s="31">
        <f t="shared" si="6"/>
        <v>12</v>
      </c>
      <c r="J213" s="31">
        <f t="shared" si="7"/>
        <v>41328</v>
      </c>
    </row>
    <row r="214" spans="1:10" x14ac:dyDescent="0.2">
      <c r="A214" s="32">
        <v>44973</v>
      </c>
      <c r="B214" s="32">
        <v>45045</v>
      </c>
      <c r="C214" s="32">
        <v>45057</v>
      </c>
      <c r="D214" s="31">
        <v>3444</v>
      </c>
      <c r="E214" s="30">
        <v>61</v>
      </c>
      <c r="F214" s="29" t="s">
        <v>52</v>
      </c>
      <c r="G214" s="29" t="s">
        <v>9</v>
      </c>
      <c r="H214" s="29" t="s">
        <v>1336</v>
      </c>
      <c r="I214" s="31">
        <f t="shared" si="6"/>
        <v>12</v>
      </c>
      <c r="J214" s="31">
        <f t="shared" si="7"/>
        <v>41328</v>
      </c>
    </row>
    <row r="215" spans="1:10" x14ac:dyDescent="0.2">
      <c r="A215" s="32">
        <v>44973</v>
      </c>
      <c r="B215" s="32">
        <v>45045</v>
      </c>
      <c r="C215" s="32">
        <v>45056</v>
      </c>
      <c r="D215" s="31">
        <v>95.13</v>
      </c>
      <c r="E215" s="30">
        <v>16</v>
      </c>
      <c r="F215" s="29" t="s">
        <v>78</v>
      </c>
      <c r="G215" s="29" t="s">
        <v>9</v>
      </c>
      <c r="H215" s="29" t="s">
        <v>1335</v>
      </c>
      <c r="I215" s="31">
        <f t="shared" si="6"/>
        <v>11</v>
      </c>
      <c r="J215" s="31">
        <f t="shared" si="7"/>
        <v>1046.4299999999998</v>
      </c>
    </row>
    <row r="216" spans="1:10" x14ac:dyDescent="0.2">
      <c r="A216" s="32">
        <v>44974</v>
      </c>
      <c r="B216" s="32">
        <v>45034</v>
      </c>
      <c r="C216" s="32">
        <v>45021</v>
      </c>
      <c r="D216" s="31">
        <v>-32</v>
      </c>
      <c r="E216" s="30">
        <v>20</v>
      </c>
      <c r="F216" s="29" t="s">
        <v>1334</v>
      </c>
      <c r="G216" s="29" t="s">
        <v>18</v>
      </c>
      <c r="H216" s="29" t="s">
        <v>11</v>
      </c>
      <c r="I216" s="31">
        <f t="shared" si="6"/>
        <v>-13</v>
      </c>
      <c r="J216" s="31">
        <f t="shared" si="7"/>
        <v>416</v>
      </c>
    </row>
    <row r="217" spans="1:10" x14ac:dyDescent="0.2">
      <c r="A217" s="32">
        <v>44974</v>
      </c>
      <c r="B217" s="32">
        <v>45034</v>
      </c>
      <c r="C217" s="32">
        <v>45021</v>
      </c>
      <c r="D217" s="31">
        <v>32</v>
      </c>
      <c r="E217" s="30">
        <v>20</v>
      </c>
      <c r="F217" s="29" t="s">
        <v>1334</v>
      </c>
      <c r="G217" s="29" t="s">
        <v>16</v>
      </c>
      <c r="H217" s="29" t="s">
        <v>33</v>
      </c>
      <c r="I217" s="31">
        <f t="shared" si="6"/>
        <v>-13</v>
      </c>
      <c r="J217" s="31">
        <f t="shared" si="7"/>
        <v>-416</v>
      </c>
    </row>
    <row r="218" spans="1:10" x14ac:dyDescent="0.2">
      <c r="A218" s="32">
        <v>44974</v>
      </c>
      <c r="B218" s="32">
        <v>45034</v>
      </c>
      <c r="C218" s="32">
        <v>45021</v>
      </c>
      <c r="D218" s="31">
        <v>26.23</v>
      </c>
      <c r="E218" s="30">
        <v>20</v>
      </c>
      <c r="F218" s="29" t="s">
        <v>1334</v>
      </c>
      <c r="G218" s="29" t="s">
        <v>9</v>
      </c>
      <c r="H218" s="29" t="s">
        <v>45</v>
      </c>
      <c r="I218" s="31">
        <f t="shared" si="6"/>
        <v>-13</v>
      </c>
      <c r="J218" s="31">
        <f t="shared" si="7"/>
        <v>-340.99</v>
      </c>
    </row>
    <row r="219" spans="1:10" x14ac:dyDescent="0.2">
      <c r="A219" s="32">
        <v>44974</v>
      </c>
      <c r="B219" s="32">
        <v>45034</v>
      </c>
      <c r="C219" s="32">
        <v>45021</v>
      </c>
      <c r="D219" s="31">
        <v>78.7</v>
      </c>
      <c r="E219" s="30">
        <v>20</v>
      </c>
      <c r="F219" s="29" t="s">
        <v>1334</v>
      </c>
      <c r="G219" s="29" t="s">
        <v>9</v>
      </c>
      <c r="H219" s="29" t="s">
        <v>32</v>
      </c>
      <c r="I219" s="31">
        <f t="shared" si="6"/>
        <v>-13</v>
      </c>
      <c r="J219" s="31">
        <f t="shared" si="7"/>
        <v>-1023.1</v>
      </c>
    </row>
    <row r="220" spans="1:10" x14ac:dyDescent="0.2">
      <c r="A220" s="32">
        <v>44974</v>
      </c>
      <c r="B220" s="32">
        <v>45045</v>
      </c>
      <c r="C220" s="32">
        <v>45065</v>
      </c>
      <c r="D220" s="31">
        <v>104.7</v>
      </c>
      <c r="E220" s="30">
        <v>224</v>
      </c>
      <c r="F220" s="29" t="s">
        <v>1025</v>
      </c>
      <c r="G220" s="29" t="s">
        <v>9</v>
      </c>
      <c r="H220" s="29" t="s">
        <v>1333</v>
      </c>
      <c r="I220" s="31">
        <f t="shared" si="6"/>
        <v>20</v>
      </c>
      <c r="J220" s="31">
        <f t="shared" si="7"/>
        <v>2094</v>
      </c>
    </row>
    <row r="221" spans="1:10" x14ac:dyDescent="0.2">
      <c r="A221" s="32">
        <v>44974</v>
      </c>
      <c r="B221" s="32">
        <v>45045</v>
      </c>
      <c r="C221" s="32">
        <v>45065</v>
      </c>
      <c r="D221" s="31">
        <v>6.76</v>
      </c>
      <c r="E221" s="30">
        <v>36</v>
      </c>
      <c r="F221" s="29" t="s">
        <v>74</v>
      </c>
      <c r="G221" s="29" t="s">
        <v>9</v>
      </c>
      <c r="H221" s="29" t="s">
        <v>1332</v>
      </c>
      <c r="I221" s="31">
        <f t="shared" si="6"/>
        <v>20</v>
      </c>
      <c r="J221" s="31">
        <f t="shared" si="7"/>
        <v>135.19999999999999</v>
      </c>
    </row>
    <row r="222" spans="1:10" x14ac:dyDescent="0.2">
      <c r="A222" s="32">
        <v>44974</v>
      </c>
      <c r="B222" s="32">
        <v>45045</v>
      </c>
      <c r="C222" s="32">
        <v>45065</v>
      </c>
      <c r="D222" s="31">
        <v>136.83000000000001</v>
      </c>
      <c r="E222" s="30">
        <v>26</v>
      </c>
      <c r="F222" s="29" t="s">
        <v>127</v>
      </c>
      <c r="G222" s="29" t="s">
        <v>9</v>
      </c>
      <c r="H222" s="29" t="s">
        <v>1331</v>
      </c>
      <c r="I222" s="31">
        <f t="shared" si="6"/>
        <v>20</v>
      </c>
      <c r="J222" s="31">
        <f t="shared" si="7"/>
        <v>2736.6000000000004</v>
      </c>
    </row>
    <row r="223" spans="1:10" x14ac:dyDescent="0.2">
      <c r="A223" s="32">
        <v>44975</v>
      </c>
      <c r="B223" s="32">
        <v>45045</v>
      </c>
      <c r="C223" s="32">
        <v>45065</v>
      </c>
      <c r="D223" s="31">
        <v>23.51</v>
      </c>
      <c r="E223" s="30">
        <v>224</v>
      </c>
      <c r="F223" s="29" t="s">
        <v>1025</v>
      </c>
      <c r="G223" s="29" t="s">
        <v>9</v>
      </c>
      <c r="H223" s="29" t="s">
        <v>1330</v>
      </c>
      <c r="I223" s="31">
        <f t="shared" si="6"/>
        <v>20</v>
      </c>
      <c r="J223" s="31">
        <f t="shared" si="7"/>
        <v>470.20000000000005</v>
      </c>
    </row>
    <row r="224" spans="1:10" x14ac:dyDescent="0.2">
      <c r="A224" s="32">
        <v>44975</v>
      </c>
      <c r="B224" s="32">
        <v>45045</v>
      </c>
      <c r="C224" s="32">
        <v>45057</v>
      </c>
      <c r="D224" s="31">
        <v>49.83</v>
      </c>
      <c r="E224" s="30">
        <v>61</v>
      </c>
      <c r="F224" s="29" t="s">
        <v>52</v>
      </c>
      <c r="G224" s="29" t="s">
        <v>9</v>
      </c>
      <c r="H224" s="29" t="s">
        <v>1329</v>
      </c>
      <c r="I224" s="31">
        <f t="shared" si="6"/>
        <v>12</v>
      </c>
      <c r="J224" s="31">
        <f t="shared" si="7"/>
        <v>597.96</v>
      </c>
    </row>
    <row r="225" spans="1:10" x14ac:dyDescent="0.2">
      <c r="A225" s="32">
        <v>44975</v>
      </c>
      <c r="B225" s="32">
        <v>45045</v>
      </c>
      <c r="C225" s="32">
        <v>45065</v>
      </c>
      <c r="D225" s="31">
        <v>916.29</v>
      </c>
      <c r="E225" s="30">
        <v>60</v>
      </c>
      <c r="F225" s="29" t="s">
        <v>49</v>
      </c>
      <c r="G225" s="29" t="s">
        <v>9</v>
      </c>
      <c r="H225" s="29" t="s">
        <v>1328</v>
      </c>
      <c r="I225" s="31">
        <f t="shared" si="6"/>
        <v>20</v>
      </c>
      <c r="J225" s="31">
        <f t="shared" si="7"/>
        <v>18325.8</v>
      </c>
    </row>
    <row r="226" spans="1:10" x14ac:dyDescent="0.2">
      <c r="A226" s="32">
        <v>44978</v>
      </c>
      <c r="B226" s="32">
        <v>45045</v>
      </c>
      <c r="C226" s="32">
        <v>45065</v>
      </c>
      <c r="D226" s="31">
        <v>101.76</v>
      </c>
      <c r="E226" s="30">
        <v>224</v>
      </c>
      <c r="F226" s="29" t="s">
        <v>1025</v>
      </c>
      <c r="G226" s="29" t="s">
        <v>9</v>
      </c>
      <c r="H226" s="29" t="s">
        <v>1327</v>
      </c>
      <c r="I226" s="31">
        <f t="shared" si="6"/>
        <v>20</v>
      </c>
      <c r="J226" s="31">
        <f t="shared" si="7"/>
        <v>2035.2</v>
      </c>
    </row>
    <row r="227" spans="1:10" x14ac:dyDescent="0.2">
      <c r="A227" s="32">
        <v>44978</v>
      </c>
      <c r="B227" s="32">
        <v>45045</v>
      </c>
      <c r="C227" s="32">
        <v>45065</v>
      </c>
      <c r="D227" s="31">
        <v>53.58</v>
      </c>
      <c r="E227" s="30">
        <v>224</v>
      </c>
      <c r="F227" s="29" t="s">
        <v>1025</v>
      </c>
      <c r="G227" s="29" t="s">
        <v>9</v>
      </c>
      <c r="H227" s="29" t="s">
        <v>1326</v>
      </c>
      <c r="I227" s="31">
        <f t="shared" si="6"/>
        <v>20</v>
      </c>
      <c r="J227" s="31">
        <f t="shared" si="7"/>
        <v>1071.5999999999999</v>
      </c>
    </row>
    <row r="228" spans="1:10" x14ac:dyDescent="0.2">
      <c r="A228" s="32">
        <v>44978</v>
      </c>
      <c r="B228" s="32">
        <v>45045</v>
      </c>
      <c r="C228" s="32">
        <v>45021</v>
      </c>
      <c r="D228" s="31">
        <v>29.07</v>
      </c>
      <c r="E228" s="30">
        <v>59</v>
      </c>
      <c r="F228" s="29" t="s">
        <v>47</v>
      </c>
      <c r="G228" s="29" t="s">
        <v>9</v>
      </c>
      <c r="H228" s="29" t="s">
        <v>1325</v>
      </c>
      <c r="I228" s="31">
        <f t="shared" si="6"/>
        <v>-24</v>
      </c>
      <c r="J228" s="31">
        <f t="shared" si="7"/>
        <v>-697.68000000000006</v>
      </c>
    </row>
    <row r="229" spans="1:10" x14ac:dyDescent="0.2">
      <c r="A229" s="32">
        <v>44978</v>
      </c>
      <c r="B229" s="32">
        <v>45045</v>
      </c>
      <c r="C229" s="32">
        <v>45065</v>
      </c>
      <c r="D229" s="31">
        <v>7</v>
      </c>
      <c r="E229" s="30">
        <v>101</v>
      </c>
      <c r="F229" s="29" t="s">
        <v>56</v>
      </c>
      <c r="G229" s="29" t="s">
        <v>57</v>
      </c>
      <c r="H229" s="29" t="s">
        <v>1324</v>
      </c>
      <c r="I229" s="31">
        <f t="shared" si="6"/>
        <v>20</v>
      </c>
      <c r="J229" s="31">
        <f t="shared" si="7"/>
        <v>140</v>
      </c>
    </row>
    <row r="230" spans="1:10" x14ac:dyDescent="0.2">
      <c r="A230" s="32">
        <v>44978</v>
      </c>
      <c r="B230" s="32">
        <v>45045</v>
      </c>
      <c r="C230" s="32">
        <v>45065</v>
      </c>
      <c r="D230" s="31">
        <v>42</v>
      </c>
      <c r="E230" s="30">
        <v>101</v>
      </c>
      <c r="F230" s="29" t="s">
        <v>56</v>
      </c>
      <c r="G230" s="29" t="s">
        <v>57</v>
      </c>
      <c r="H230" s="29" t="s">
        <v>1323</v>
      </c>
      <c r="I230" s="31">
        <f t="shared" si="6"/>
        <v>20</v>
      </c>
      <c r="J230" s="31">
        <f t="shared" si="7"/>
        <v>840</v>
      </c>
    </row>
    <row r="231" spans="1:10" x14ac:dyDescent="0.2">
      <c r="A231" s="32">
        <v>44978</v>
      </c>
      <c r="B231" s="32">
        <v>45045</v>
      </c>
      <c r="C231" s="32">
        <v>45065</v>
      </c>
      <c r="D231" s="31">
        <v>112</v>
      </c>
      <c r="E231" s="30">
        <v>101</v>
      </c>
      <c r="F231" s="29" t="s">
        <v>56</v>
      </c>
      <c r="G231" s="29" t="s">
        <v>57</v>
      </c>
      <c r="H231" s="29" t="s">
        <v>1322</v>
      </c>
      <c r="I231" s="31">
        <f t="shared" si="6"/>
        <v>20</v>
      </c>
      <c r="J231" s="31">
        <f t="shared" si="7"/>
        <v>2240</v>
      </c>
    </row>
    <row r="232" spans="1:10" x14ac:dyDescent="0.2">
      <c r="A232" s="32">
        <v>44978</v>
      </c>
      <c r="B232" s="32">
        <v>45045</v>
      </c>
      <c r="C232" s="32">
        <v>45065</v>
      </c>
      <c r="D232" s="31">
        <v>157.5</v>
      </c>
      <c r="E232" s="30">
        <v>101</v>
      </c>
      <c r="F232" s="29" t="s">
        <v>56</v>
      </c>
      <c r="G232" s="29" t="s">
        <v>57</v>
      </c>
      <c r="H232" s="29" t="s">
        <v>1321</v>
      </c>
      <c r="I232" s="31">
        <f t="shared" si="6"/>
        <v>20</v>
      </c>
      <c r="J232" s="31">
        <f t="shared" si="7"/>
        <v>3150</v>
      </c>
    </row>
    <row r="233" spans="1:10" x14ac:dyDescent="0.2">
      <c r="A233" s="32">
        <v>44978</v>
      </c>
      <c r="B233" s="32">
        <v>45045</v>
      </c>
      <c r="C233" s="32">
        <v>45065</v>
      </c>
      <c r="D233" s="31">
        <v>273</v>
      </c>
      <c r="E233" s="30">
        <v>101</v>
      </c>
      <c r="F233" s="29" t="s">
        <v>56</v>
      </c>
      <c r="G233" s="29" t="s">
        <v>57</v>
      </c>
      <c r="H233" s="29" t="s">
        <v>1320</v>
      </c>
      <c r="I233" s="31">
        <f t="shared" si="6"/>
        <v>20</v>
      </c>
      <c r="J233" s="31">
        <f t="shared" si="7"/>
        <v>5460</v>
      </c>
    </row>
    <row r="234" spans="1:10" x14ac:dyDescent="0.2">
      <c r="A234" s="32">
        <v>44978</v>
      </c>
      <c r="B234" s="32">
        <v>45045</v>
      </c>
      <c r="C234" s="32">
        <v>45065</v>
      </c>
      <c r="D234" s="31">
        <v>73.5</v>
      </c>
      <c r="E234" s="30">
        <v>101</v>
      </c>
      <c r="F234" s="29" t="s">
        <v>56</v>
      </c>
      <c r="G234" s="29" t="s">
        <v>57</v>
      </c>
      <c r="H234" s="29" t="s">
        <v>1319</v>
      </c>
      <c r="I234" s="31">
        <f t="shared" si="6"/>
        <v>20</v>
      </c>
      <c r="J234" s="31">
        <f t="shared" si="7"/>
        <v>1470</v>
      </c>
    </row>
    <row r="235" spans="1:10" x14ac:dyDescent="0.2">
      <c r="A235" s="32">
        <v>44978</v>
      </c>
      <c r="B235" s="32">
        <v>45045</v>
      </c>
      <c r="C235" s="32">
        <v>45065</v>
      </c>
      <c r="D235" s="31">
        <v>80.5</v>
      </c>
      <c r="E235" s="30">
        <v>101</v>
      </c>
      <c r="F235" s="29" t="s">
        <v>56</v>
      </c>
      <c r="G235" s="29" t="s">
        <v>57</v>
      </c>
      <c r="H235" s="29" t="s">
        <v>1318</v>
      </c>
      <c r="I235" s="31">
        <f t="shared" si="6"/>
        <v>20</v>
      </c>
      <c r="J235" s="31">
        <f t="shared" si="7"/>
        <v>1610</v>
      </c>
    </row>
    <row r="236" spans="1:10" x14ac:dyDescent="0.2">
      <c r="A236" s="32">
        <v>44978</v>
      </c>
      <c r="B236" s="32">
        <v>45045</v>
      </c>
      <c r="C236" s="32">
        <v>45065</v>
      </c>
      <c r="D236" s="31">
        <v>50</v>
      </c>
      <c r="E236" s="30">
        <v>101</v>
      </c>
      <c r="F236" s="29" t="s">
        <v>56</v>
      </c>
      <c r="G236" s="29" t="s">
        <v>9</v>
      </c>
      <c r="H236" s="29" t="s">
        <v>1317</v>
      </c>
      <c r="I236" s="31">
        <f t="shared" si="6"/>
        <v>20</v>
      </c>
      <c r="J236" s="31">
        <f t="shared" si="7"/>
        <v>1000</v>
      </c>
    </row>
    <row r="237" spans="1:10" x14ac:dyDescent="0.2">
      <c r="A237" s="32">
        <v>44979</v>
      </c>
      <c r="B237" s="32">
        <v>45045</v>
      </c>
      <c r="C237" s="32">
        <v>45057</v>
      </c>
      <c r="D237" s="31">
        <v>130.38</v>
      </c>
      <c r="E237" s="30">
        <v>61</v>
      </c>
      <c r="F237" s="29" t="s">
        <v>52</v>
      </c>
      <c r="G237" s="29" t="s">
        <v>9</v>
      </c>
      <c r="H237" s="29" t="s">
        <v>1316</v>
      </c>
      <c r="I237" s="31">
        <f t="shared" si="6"/>
        <v>12</v>
      </c>
      <c r="J237" s="31">
        <f t="shared" si="7"/>
        <v>1564.56</v>
      </c>
    </row>
    <row r="238" spans="1:10" x14ac:dyDescent="0.2">
      <c r="A238" s="32">
        <v>44979</v>
      </c>
      <c r="B238" s="32">
        <v>45045</v>
      </c>
      <c r="C238" s="32">
        <v>45057</v>
      </c>
      <c r="D238" s="31">
        <v>476</v>
      </c>
      <c r="E238" s="30">
        <v>61</v>
      </c>
      <c r="F238" s="29" t="s">
        <v>52</v>
      </c>
      <c r="G238" s="29" t="s">
        <v>9</v>
      </c>
      <c r="H238" s="29" t="s">
        <v>1315</v>
      </c>
      <c r="I238" s="31">
        <f t="shared" si="6"/>
        <v>12</v>
      </c>
      <c r="J238" s="31">
        <f t="shared" si="7"/>
        <v>5712</v>
      </c>
    </row>
    <row r="239" spans="1:10" x14ac:dyDescent="0.2">
      <c r="A239" s="32">
        <v>44979</v>
      </c>
      <c r="B239" s="32">
        <v>45045</v>
      </c>
      <c r="C239" s="32">
        <v>45057</v>
      </c>
      <c r="D239" s="31">
        <v>37.29</v>
      </c>
      <c r="E239" s="30">
        <v>61</v>
      </c>
      <c r="F239" s="29" t="s">
        <v>52</v>
      </c>
      <c r="G239" s="29" t="s">
        <v>9</v>
      </c>
      <c r="H239" s="29" t="s">
        <v>1314</v>
      </c>
      <c r="I239" s="31">
        <f t="shared" si="6"/>
        <v>12</v>
      </c>
      <c r="J239" s="31">
        <f t="shared" si="7"/>
        <v>447.48</v>
      </c>
    </row>
    <row r="240" spans="1:10" x14ac:dyDescent="0.2">
      <c r="A240" s="32">
        <v>44979</v>
      </c>
      <c r="B240" s="32">
        <v>45045</v>
      </c>
      <c r="C240" s="32">
        <v>45022</v>
      </c>
      <c r="D240" s="31">
        <v>214.92</v>
      </c>
      <c r="E240" s="30">
        <v>659</v>
      </c>
      <c r="F240" s="29" t="s">
        <v>54</v>
      </c>
      <c r="G240" s="29" t="s">
        <v>9</v>
      </c>
      <c r="H240" s="29" t="s">
        <v>1313</v>
      </c>
      <c r="I240" s="31">
        <f t="shared" si="6"/>
        <v>-23</v>
      </c>
      <c r="J240" s="31">
        <f t="shared" si="7"/>
        <v>-4943.16</v>
      </c>
    </row>
    <row r="241" spans="1:10" x14ac:dyDescent="0.2">
      <c r="A241" s="32">
        <v>44980</v>
      </c>
      <c r="B241" s="32">
        <v>45045</v>
      </c>
      <c r="C241" s="32">
        <v>45022</v>
      </c>
      <c r="D241" s="31">
        <v>-1298.22</v>
      </c>
      <c r="E241" s="30">
        <v>12</v>
      </c>
      <c r="F241" s="29" t="s">
        <v>65</v>
      </c>
      <c r="G241" s="29" t="s">
        <v>25</v>
      </c>
      <c r="H241" s="29" t="s">
        <v>60</v>
      </c>
      <c r="I241" s="31">
        <f t="shared" si="6"/>
        <v>-23</v>
      </c>
      <c r="J241" s="31">
        <f t="shared" si="7"/>
        <v>29859.06</v>
      </c>
    </row>
    <row r="242" spans="1:10" x14ac:dyDescent="0.2">
      <c r="A242" s="32">
        <v>44980</v>
      </c>
      <c r="B242" s="32">
        <v>45045</v>
      </c>
      <c r="C242" s="32">
        <v>45022</v>
      </c>
      <c r="D242" s="31">
        <v>1298.22</v>
      </c>
      <c r="E242" s="30">
        <v>12</v>
      </c>
      <c r="F242" s="29" t="s">
        <v>65</v>
      </c>
      <c r="G242" s="29" t="s">
        <v>9</v>
      </c>
      <c r="H242" s="29" t="s">
        <v>66</v>
      </c>
      <c r="I242" s="31">
        <f t="shared" si="6"/>
        <v>-23</v>
      </c>
      <c r="J242" s="31">
        <f t="shared" si="7"/>
        <v>-29859.06</v>
      </c>
    </row>
    <row r="243" spans="1:10" x14ac:dyDescent="0.2">
      <c r="A243" s="32">
        <v>44980</v>
      </c>
      <c r="B243" s="32">
        <v>45045</v>
      </c>
      <c r="C243" s="32">
        <v>45065</v>
      </c>
      <c r="D243" s="31">
        <v>311.7</v>
      </c>
      <c r="E243" s="30">
        <v>130</v>
      </c>
      <c r="F243" s="29" t="s">
        <v>1055</v>
      </c>
      <c r="G243" s="29" t="s">
        <v>9</v>
      </c>
      <c r="H243" s="29" t="s">
        <v>1312</v>
      </c>
      <c r="I243" s="31">
        <f t="shared" si="6"/>
        <v>20</v>
      </c>
      <c r="J243" s="31">
        <f t="shared" si="7"/>
        <v>6234</v>
      </c>
    </row>
    <row r="244" spans="1:10" x14ac:dyDescent="0.2">
      <c r="A244" s="32">
        <v>44980</v>
      </c>
      <c r="B244" s="32">
        <v>45045</v>
      </c>
      <c r="C244" s="32">
        <v>45056</v>
      </c>
      <c r="D244" s="31">
        <v>844.27</v>
      </c>
      <c r="E244" s="30">
        <v>154</v>
      </c>
      <c r="F244" s="29" t="s">
        <v>1258</v>
      </c>
      <c r="G244" s="29" t="s">
        <v>9</v>
      </c>
      <c r="H244" s="29" t="s">
        <v>1311</v>
      </c>
      <c r="I244" s="31">
        <f t="shared" si="6"/>
        <v>11</v>
      </c>
      <c r="J244" s="31">
        <f t="shared" si="7"/>
        <v>9286.9699999999993</v>
      </c>
    </row>
    <row r="245" spans="1:10" x14ac:dyDescent="0.2">
      <c r="A245" s="32">
        <v>44980</v>
      </c>
      <c r="B245" s="32">
        <v>45045</v>
      </c>
      <c r="C245" s="32">
        <v>45056</v>
      </c>
      <c r="D245" s="31">
        <v>270.5</v>
      </c>
      <c r="E245" s="30">
        <v>154</v>
      </c>
      <c r="F245" s="29" t="s">
        <v>1258</v>
      </c>
      <c r="G245" s="29" t="s">
        <v>9</v>
      </c>
      <c r="H245" s="29" t="s">
        <v>1310</v>
      </c>
      <c r="I245" s="31">
        <f t="shared" si="6"/>
        <v>11</v>
      </c>
      <c r="J245" s="31">
        <f t="shared" si="7"/>
        <v>2975.5</v>
      </c>
    </row>
    <row r="246" spans="1:10" x14ac:dyDescent="0.2">
      <c r="A246" s="32">
        <v>44980</v>
      </c>
      <c r="B246" s="32">
        <v>45045</v>
      </c>
      <c r="C246" s="32">
        <v>45065</v>
      </c>
      <c r="D246" s="31">
        <v>74.94</v>
      </c>
      <c r="E246" s="30">
        <v>224</v>
      </c>
      <c r="F246" s="29" t="s">
        <v>1025</v>
      </c>
      <c r="G246" s="29" t="s">
        <v>9</v>
      </c>
      <c r="H246" s="29" t="s">
        <v>1309</v>
      </c>
      <c r="I246" s="31">
        <f t="shared" si="6"/>
        <v>20</v>
      </c>
      <c r="J246" s="31">
        <f t="shared" si="7"/>
        <v>1498.8</v>
      </c>
    </row>
    <row r="247" spans="1:10" x14ac:dyDescent="0.2">
      <c r="A247" s="32">
        <v>44980</v>
      </c>
      <c r="B247" s="32">
        <v>45045</v>
      </c>
      <c r="C247" s="32">
        <v>45049</v>
      </c>
      <c r="D247" s="31">
        <v>469.74</v>
      </c>
      <c r="E247" s="30">
        <v>43</v>
      </c>
      <c r="F247" s="29" t="s">
        <v>77</v>
      </c>
      <c r="G247" s="29" t="s">
        <v>9</v>
      </c>
      <c r="H247" s="29" t="s">
        <v>1308</v>
      </c>
      <c r="I247" s="31">
        <f t="shared" si="6"/>
        <v>4</v>
      </c>
      <c r="J247" s="31">
        <f t="shared" si="7"/>
        <v>1878.96</v>
      </c>
    </row>
    <row r="248" spans="1:10" x14ac:dyDescent="0.2">
      <c r="A248" s="32">
        <v>44980</v>
      </c>
      <c r="B248" s="32">
        <v>45045</v>
      </c>
      <c r="C248" s="32">
        <v>45057</v>
      </c>
      <c r="D248" s="31">
        <v>18.079999999999998</v>
      </c>
      <c r="E248" s="30">
        <v>61</v>
      </c>
      <c r="F248" s="29" t="s">
        <v>52</v>
      </c>
      <c r="G248" s="29" t="s">
        <v>9</v>
      </c>
      <c r="H248" s="29" t="s">
        <v>1307</v>
      </c>
      <c r="I248" s="31">
        <f t="shared" si="6"/>
        <v>12</v>
      </c>
      <c r="J248" s="31">
        <f t="shared" si="7"/>
        <v>216.95999999999998</v>
      </c>
    </row>
    <row r="249" spans="1:10" x14ac:dyDescent="0.2">
      <c r="A249" s="32">
        <v>44980</v>
      </c>
      <c r="B249" s="32">
        <v>45045</v>
      </c>
      <c r="C249" s="32">
        <v>45057</v>
      </c>
      <c r="D249" s="31">
        <v>70.75</v>
      </c>
      <c r="E249" s="30">
        <v>61</v>
      </c>
      <c r="F249" s="29" t="s">
        <v>52</v>
      </c>
      <c r="G249" s="29" t="s">
        <v>9</v>
      </c>
      <c r="H249" s="29" t="s">
        <v>1306</v>
      </c>
      <c r="I249" s="31">
        <f t="shared" si="6"/>
        <v>12</v>
      </c>
      <c r="J249" s="31">
        <f t="shared" si="7"/>
        <v>849</v>
      </c>
    </row>
    <row r="250" spans="1:10" x14ac:dyDescent="0.2">
      <c r="A250" s="32">
        <v>44980</v>
      </c>
      <c r="B250" s="32">
        <v>45045</v>
      </c>
      <c r="C250" s="32">
        <v>45056</v>
      </c>
      <c r="D250" s="31">
        <v>88.49</v>
      </c>
      <c r="E250" s="30">
        <v>16</v>
      </c>
      <c r="F250" s="29" t="s">
        <v>78</v>
      </c>
      <c r="G250" s="29" t="s">
        <v>9</v>
      </c>
      <c r="H250" s="29" t="s">
        <v>1305</v>
      </c>
      <c r="I250" s="31">
        <f t="shared" si="6"/>
        <v>11</v>
      </c>
      <c r="J250" s="31">
        <f t="shared" si="7"/>
        <v>973.39</v>
      </c>
    </row>
    <row r="251" spans="1:10" x14ac:dyDescent="0.2">
      <c r="A251" s="32">
        <v>44980</v>
      </c>
      <c r="B251" s="32">
        <v>45045</v>
      </c>
      <c r="C251" s="32">
        <v>45056</v>
      </c>
      <c r="D251" s="31">
        <v>1463.03</v>
      </c>
      <c r="E251" s="30">
        <v>16</v>
      </c>
      <c r="F251" s="29" t="s">
        <v>78</v>
      </c>
      <c r="G251" s="29" t="s">
        <v>9</v>
      </c>
      <c r="H251" s="29" t="s">
        <v>1304</v>
      </c>
      <c r="I251" s="31">
        <f t="shared" si="6"/>
        <v>11</v>
      </c>
      <c r="J251" s="31">
        <f t="shared" si="7"/>
        <v>16093.33</v>
      </c>
    </row>
    <row r="252" spans="1:10" x14ac:dyDescent="0.2">
      <c r="A252" s="32">
        <v>44980</v>
      </c>
      <c r="B252" s="32">
        <v>45045</v>
      </c>
      <c r="C252" s="32">
        <v>45056</v>
      </c>
      <c r="D252" s="31">
        <v>35.979999999999997</v>
      </c>
      <c r="E252" s="30">
        <v>16</v>
      </c>
      <c r="F252" s="29" t="s">
        <v>78</v>
      </c>
      <c r="G252" s="29" t="s">
        <v>9</v>
      </c>
      <c r="H252" s="29" t="s">
        <v>1303</v>
      </c>
      <c r="I252" s="31">
        <f t="shared" si="6"/>
        <v>11</v>
      </c>
      <c r="J252" s="31">
        <f t="shared" si="7"/>
        <v>395.78</v>
      </c>
    </row>
    <row r="253" spans="1:10" x14ac:dyDescent="0.2">
      <c r="A253" s="32">
        <v>44980</v>
      </c>
      <c r="B253" s="32">
        <v>45045</v>
      </c>
      <c r="C253" s="32">
        <v>45056</v>
      </c>
      <c r="D253" s="31">
        <v>342.34</v>
      </c>
      <c r="E253" s="30">
        <v>16</v>
      </c>
      <c r="F253" s="29" t="s">
        <v>78</v>
      </c>
      <c r="G253" s="29" t="s">
        <v>9</v>
      </c>
      <c r="H253" s="29" t="s">
        <v>1302</v>
      </c>
      <c r="I253" s="31">
        <f t="shared" si="6"/>
        <v>11</v>
      </c>
      <c r="J253" s="31">
        <f t="shared" si="7"/>
        <v>3765.74</v>
      </c>
    </row>
    <row r="254" spans="1:10" x14ac:dyDescent="0.2">
      <c r="A254" s="32">
        <v>44980</v>
      </c>
      <c r="B254" s="32">
        <v>45045</v>
      </c>
      <c r="C254" s="32">
        <v>45056</v>
      </c>
      <c r="D254" s="31">
        <v>710.85</v>
      </c>
      <c r="E254" s="30">
        <v>16</v>
      </c>
      <c r="F254" s="29" t="s">
        <v>78</v>
      </c>
      <c r="G254" s="29" t="s">
        <v>9</v>
      </c>
      <c r="H254" s="29" t="s">
        <v>1301</v>
      </c>
      <c r="I254" s="31">
        <f t="shared" si="6"/>
        <v>11</v>
      </c>
      <c r="J254" s="31">
        <f t="shared" si="7"/>
        <v>7819.35</v>
      </c>
    </row>
    <row r="255" spans="1:10" x14ac:dyDescent="0.2">
      <c r="A255" s="32">
        <v>44981</v>
      </c>
      <c r="B255" s="32">
        <v>45045</v>
      </c>
      <c r="C255" s="32">
        <v>45051</v>
      </c>
      <c r="D255" s="31">
        <v>1550</v>
      </c>
      <c r="E255" s="30">
        <v>114</v>
      </c>
      <c r="F255" s="29" t="s">
        <v>1300</v>
      </c>
      <c r="G255" s="29" t="s">
        <v>16</v>
      </c>
      <c r="H255" s="29" t="s">
        <v>8</v>
      </c>
      <c r="I255" s="31">
        <f t="shared" si="6"/>
        <v>6</v>
      </c>
      <c r="J255" s="31">
        <f t="shared" si="7"/>
        <v>9300</v>
      </c>
    </row>
    <row r="256" spans="1:10" x14ac:dyDescent="0.2">
      <c r="A256" s="32">
        <v>44981</v>
      </c>
      <c r="B256" s="32">
        <v>45045</v>
      </c>
      <c r="C256" s="32">
        <v>45065</v>
      </c>
      <c r="D256" s="31">
        <v>187.07</v>
      </c>
      <c r="E256" s="30">
        <v>60</v>
      </c>
      <c r="F256" s="29" t="s">
        <v>49</v>
      </c>
      <c r="G256" s="29" t="s">
        <v>9</v>
      </c>
      <c r="H256" s="29" t="s">
        <v>1299</v>
      </c>
      <c r="I256" s="31">
        <f t="shared" si="6"/>
        <v>20</v>
      </c>
      <c r="J256" s="31">
        <f t="shared" si="7"/>
        <v>3741.3999999999996</v>
      </c>
    </row>
    <row r="257" spans="1:10" x14ac:dyDescent="0.2">
      <c r="A257" s="32">
        <v>44981</v>
      </c>
      <c r="B257" s="32">
        <v>45045</v>
      </c>
      <c r="C257" s="32">
        <v>45065</v>
      </c>
      <c r="D257" s="31">
        <v>25.9</v>
      </c>
      <c r="E257" s="30">
        <v>101</v>
      </c>
      <c r="F257" s="29" t="s">
        <v>56</v>
      </c>
      <c r="G257" s="29" t="s">
        <v>57</v>
      </c>
      <c r="H257" s="29" t="s">
        <v>1298</v>
      </c>
      <c r="I257" s="31">
        <f t="shared" si="6"/>
        <v>20</v>
      </c>
      <c r="J257" s="31">
        <f t="shared" si="7"/>
        <v>518</v>
      </c>
    </row>
    <row r="258" spans="1:10" x14ac:dyDescent="0.2">
      <c r="A258" s="32">
        <v>44982</v>
      </c>
      <c r="B258" s="32">
        <v>45045</v>
      </c>
      <c r="C258" s="32">
        <v>45065</v>
      </c>
      <c r="D258" s="31">
        <v>57.87</v>
      </c>
      <c r="E258" s="30">
        <v>224</v>
      </c>
      <c r="F258" s="29" t="s">
        <v>1025</v>
      </c>
      <c r="G258" s="29" t="s">
        <v>9</v>
      </c>
      <c r="H258" s="29" t="s">
        <v>1297</v>
      </c>
      <c r="I258" s="31">
        <f t="shared" si="6"/>
        <v>20</v>
      </c>
      <c r="J258" s="31">
        <f t="shared" si="7"/>
        <v>1157.3999999999999</v>
      </c>
    </row>
    <row r="259" spans="1:10" x14ac:dyDescent="0.2">
      <c r="A259" s="32">
        <v>44982</v>
      </c>
      <c r="B259" s="32">
        <v>45045</v>
      </c>
      <c r="C259" s="32">
        <v>45065</v>
      </c>
      <c r="D259" s="31">
        <v>7.79</v>
      </c>
      <c r="E259" s="30">
        <v>224</v>
      </c>
      <c r="F259" s="29" t="s">
        <v>1025</v>
      </c>
      <c r="G259" s="29" t="s">
        <v>9</v>
      </c>
      <c r="H259" s="29" t="s">
        <v>1296</v>
      </c>
      <c r="I259" s="31">
        <f t="shared" ref="I259:I322" si="8">C259-B259</f>
        <v>20</v>
      </c>
      <c r="J259" s="31">
        <f t="shared" ref="J259:J322" si="9">I259*D259</f>
        <v>155.80000000000001</v>
      </c>
    </row>
    <row r="260" spans="1:10" x14ac:dyDescent="0.2">
      <c r="A260" s="32">
        <v>44982</v>
      </c>
      <c r="B260" s="32">
        <v>45045</v>
      </c>
      <c r="C260" s="32">
        <v>45065</v>
      </c>
      <c r="D260" s="31">
        <v>35.01</v>
      </c>
      <c r="E260" s="30">
        <v>224</v>
      </c>
      <c r="F260" s="29" t="s">
        <v>1025</v>
      </c>
      <c r="G260" s="29" t="s">
        <v>9</v>
      </c>
      <c r="H260" s="29" t="s">
        <v>1295</v>
      </c>
      <c r="I260" s="31">
        <f t="shared" si="8"/>
        <v>20</v>
      </c>
      <c r="J260" s="31">
        <f t="shared" si="9"/>
        <v>700.19999999999993</v>
      </c>
    </row>
    <row r="261" spans="1:10" x14ac:dyDescent="0.2">
      <c r="A261" s="32">
        <v>44982</v>
      </c>
      <c r="B261" s="32">
        <v>45045</v>
      </c>
      <c r="C261" s="32">
        <v>45057</v>
      </c>
      <c r="D261" s="31">
        <v>74.81</v>
      </c>
      <c r="E261" s="30">
        <v>61</v>
      </c>
      <c r="F261" s="29" t="s">
        <v>52</v>
      </c>
      <c r="G261" s="29" t="s">
        <v>9</v>
      </c>
      <c r="H261" s="29" t="s">
        <v>1294</v>
      </c>
      <c r="I261" s="31">
        <f t="shared" si="8"/>
        <v>12</v>
      </c>
      <c r="J261" s="31">
        <f t="shared" si="9"/>
        <v>897.72</v>
      </c>
    </row>
    <row r="262" spans="1:10" x14ac:dyDescent="0.2">
      <c r="A262" s="32">
        <v>44982</v>
      </c>
      <c r="B262" s="32">
        <v>45045</v>
      </c>
      <c r="C262" s="32">
        <v>45065</v>
      </c>
      <c r="D262" s="31">
        <v>72.38</v>
      </c>
      <c r="E262" s="30">
        <v>26</v>
      </c>
      <c r="F262" s="29" t="s">
        <v>127</v>
      </c>
      <c r="G262" s="29" t="s">
        <v>9</v>
      </c>
      <c r="H262" s="29" t="s">
        <v>1293</v>
      </c>
      <c r="I262" s="31">
        <f t="shared" si="8"/>
        <v>20</v>
      </c>
      <c r="J262" s="31">
        <f t="shared" si="9"/>
        <v>1447.6</v>
      </c>
    </row>
    <row r="263" spans="1:10" x14ac:dyDescent="0.2">
      <c r="A263" s="32">
        <v>44984</v>
      </c>
      <c r="B263" s="32">
        <v>45045</v>
      </c>
      <c r="C263" s="32">
        <v>45065</v>
      </c>
      <c r="D263" s="31">
        <v>464.78</v>
      </c>
      <c r="E263" s="30">
        <v>12</v>
      </c>
      <c r="F263" s="29" t="s">
        <v>65</v>
      </c>
      <c r="G263" s="29" t="s">
        <v>9</v>
      </c>
      <c r="H263" s="29" t="s">
        <v>36</v>
      </c>
      <c r="I263" s="31">
        <f t="shared" si="8"/>
        <v>20</v>
      </c>
      <c r="J263" s="31">
        <f t="shared" si="9"/>
        <v>9295.5999999999985</v>
      </c>
    </row>
    <row r="264" spans="1:10" x14ac:dyDescent="0.2">
      <c r="A264" s="32">
        <v>44984</v>
      </c>
      <c r="B264" s="32">
        <v>45045</v>
      </c>
      <c r="C264" s="32">
        <v>45065</v>
      </c>
      <c r="D264" s="31">
        <v>681.19</v>
      </c>
      <c r="E264" s="30">
        <v>12</v>
      </c>
      <c r="F264" s="29" t="s">
        <v>65</v>
      </c>
      <c r="G264" s="29" t="s">
        <v>9</v>
      </c>
      <c r="H264" s="29" t="s">
        <v>131</v>
      </c>
      <c r="I264" s="31">
        <f t="shared" si="8"/>
        <v>20</v>
      </c>
      <c r="J264" s="31">
        <f t="shared" si="9"/>
        <v>13623.800000000001</v>
      </c>
    </row>
    <row r="265" spans="1:10" x14ac:dyDescent="0.2">
      <c r="A265" s="32">
        <v>44984</v>
      </c>
      <c r="B265" s="32">
        <v>45045</v>
      </c>
      <c r="C265" s="32">
        <v>45065</v>
      </c>
      <c r="D265" s="31">
        <v>160.56</v>
      </c>
      <c r="E265" s="30">
        <v>28</v>
      </c>
      <c r="F265" s="29" t="s">
        <v>67</v>
      </c>
      <c r="G265" s="29" t="s">
        <v>9</v>
      </c>
      <c r="H265" s="29" t="s">
        <v>1292</v>
      </c>
      <c r="I265" s="31">
        <f t="shared" si="8"/>
        <v>20</v>
      </c>
      <c r="J265" s="31">
        <f t="shared" si="9"/>
        <v>3211.2</v>
      </c>
    </row>
    <row r="266" spans="1:10" x14ac:dyDescent="0.2">
      <c r="A266" s="32">
        <v>44985</v>
      </c>
      <c r="B266" s="32">
        <v>45045</v>
      </c>
      <c r="C266" s="32">
        <v>45065</v>
      </c>
      <c r="D266" s="31">
        <v>246.8</v>
      </c>
      <c r="E266" s="30">
        <v>34</v>
      </c>
      <c r="F266" s="29" t="s">
        <v>164</v>
      </c>
      <c r="G266" s="29" t="s">
        <v>9</v>
      </c>
      <c r="H266" s="29" t="s">
        <v>79</v>
      </c>
      <c r="I266" s="31">
        <f t="shared" si="8"/>
        <v>20</v>
      </c>
      <c r="J266" s="31">
        <f t="shared" si="9"/>
        <v>4936</v>
      </c>
    </row>
    <row r="267" spans="1:10" x14ac:dyDescent="0.2">
      <c r="A267" s="32">
        <v>44985</v>
      </c>
      <c r="B267" s="32">
        <v>45045</v>
      </c>
      <c r="C267" s="32">
        <v>45065</v>
      </c>
      <c r="D267" s="31">
        <v>380.1</v>
      </c>
      <c r="E267" s="30">
        <v>130</v>
      </c>
      <c r="F267" s="29" t="s">
        <v>1055</v>
      </c>
      <c r="G267" s="29" t="s">
        <v>9</v>
      </c>
      <c r="H267" s="29" t="s">
        <v>1291</v>
      </c>
      <c r="I267" s="31">
        <f t="shared" si="8"/>
        <v>20</v>
      </c>
      <c r="J267" s="31">
        <f t="shared" si="9"/>
        <v>7602</v>
      </c>
    </row>
    <row r="268" spans="1:10" x14ac:dyDescent="0.2">
      <c r="A268" s="32">
        <v>44985</v>
      </c>
      <c r="B268" s="32">
        <v>45045</v>
      </c>
      <c r="C268" s="32">
        <v>45065</v>
      </c>
      <c r="D268" s="31">
        <v>1242.51</v>
      </c>
      <c r="E268" s="30">
        <v>167</v>
      </c>
      <c r="F268" s="29" t="s">
        <v>136</v>
      </c>
      <c r="G268" s="29" t="s">
        <v>9</v>
      </c>
      <c r="H268" s="29" t="s">
        <v>1290</v>
      </c>
      <c r="I268" s="31">
        <f t="shared" si="8"/>
        <v>20</v>
      </c>
      <c r="J268" s="31">
        <f t="shared" si="9"/>
        <v>24850.2</v>
      </c>
    </row>
    <row r="269" spans="1:10" x14ac:dyDescent="0.2">
      <c r="A269" s="32">
        <v>44985</v>
      </c>
      <c r="B269" s="32">
        <v>45045</v>
      </c>
      <c r="C269" s="32">
        <v>45065</v>
      </c>
      <c r="D269" s="31">
        <v>560</v>
      </c>
      <c r="E269" s="30">
        <v>167</v>
      </c>
      <c r="F269" s="29" t="s">
        <v>136</v>
      </c>
      <c r="G269" s="29" t="s">
        <v>9</v>
      </c>
      <c r="H269" s="29" t="s">
        <v>1289</v>
      </c>
      <c r="I269" s="31">
        <f t="shared" si="8"/>
        <v>20</v>
      </c>
      <c r="J269" s="31">
        <f t="shared" si="9"/>
        <v>11200</v>
      </c>
    </row>
    <row r="270" spans="1:10" x14ac:dyDescent="0.2">
      <c r="A270" s="32">
        <v>44985</v>
      </c>
      <c r="B270" s="32">
        <v>45045</v>
      </c>
      <c r="C270" s="32">
        <v>45065</v>
      </c>
      <c r="D270" s="31">
        <v>250.42</v>
      </c>
      <c r="E270" s="30">
        <v>57</v>
      </c>
      <c r="F270" s="29" t="s">
        <v>72</v>
      </c>
      <c r="G270" s="29" t="s">
        <v>9</v>
      </c>
      <c r="H270" s="29" t="s">
        <v>1288</v>
      </c>
      <c r="I270" s="31">
        <f t="shared" si="8"/>
        <v>20</v>
      </c>
      <c r="J270" s="31">
        <f t="shared" si="9"/>
        <v>5008.3999999999996</v>
      </c>
    </row>
    <row r="271" spans="1:10" x14ac:dyDescent="0.2">
      <c r="A271" s="32">
        <v>44985</v>
      </c>
      <c r="B271" s="32">
        <v>45045</v>
      </c>
      <c r="C271" s="32">
        <v>45065</v>
      </c>
      <c r="D271" s="31">
        <v>56.07</v>
      </c>
      <c r="E271" s="30">
        <v>57</v>
      </c>
      <c r="F271" s="29" t="s">
        <v>72</v>
      </c>
      <c r="G271" s="29" t="s">
        <v>9</v>
      </c>
      <c r="H271" s="29" t="s">
        <v>1287</v>
      </c>
      <c r="I271" s="31">
        <f t="shared" si="8"/>
        <v>20</v>
      </c>
      <c r="J271" s="31">
        <f t="shared" si="9"/>
        <v>1121.4000000000001</v>
      </c>
    </row>
    <row r="272" spans="1:10" x14ac:dyDescent="0.2">
      <c r="A272" s="32">
        <v>44985</v>
      </c>
      <c r="B272" s="32">
        <v>45045</v>
      </c>
      <c r="C272" s="32">
        <v>45065</v>
      </c>
      <c r="D272" s="31">
        <v>155</v>
      </c>
      <c r="E272" s="30">
        <v>57</v>
      </c>
      <c r="F272" s="29" t="s">
        <v>72</v>
      </c>
      <c r="G272" s="29" t="s">
        <v>9</v>
      </c>
      <c r="H272" s="29" t="s">
        <v>1286</v>
      </c>
      <c r="I272" s="31">
        <f t="shared" si="8"/>
        <v>20</v>
      </c>
      <c r="J272" s="31">
        <f t="shared" si="9"/>
        <v>3100</v>
      </c>
    </row>
    <row r="273" spans="1:10" x14ac:dyDescent="0.2">
      <c r="A273" s="32">
        <v>44985</v>
      </c>
      <c r="B273" s="32">
        <v>45045</v>
      </c>
      <c r="C273" s="32">
        <v>45065</v>
      </c>
      <c r="D273" s="31">
        <v>56.07</v>
      </c>
      <c r="E273" s="30">
        <v>57</v>
      </c>
      <c r="F273" s="29" t="s">
        <v>72</v>
      </c>
      <c r="G273" s="29" t="s">
        <v>9</v>
      </c>
      <c r="H273" s="29" t="s">
        <v>1285</v>
      </c>
      <c r="I273" s="31">
        <f t="shared" si="8"/>
        <v>20</v>
      </c>
      <c r="J273" s="31">
        <f t="shared" si="9"/>
        <v>1121.4000000000001</v>
      </c>
    </row>
    <row r="274" spans="1:10" x14ac:dyDescent="0.2">
      <c r="A274" s="32">
        <v>44985</v>
      </c>
      <c r="B274" s="32">
        <v>45045</v>
      </c>
      <c r="C274" s="32">
        <v>45065</v>
      </c>
      <c r="D274" s="31">
        <v>56.07</v>
      </c>
      <c r="E274" s="30">
        <v>57</v>
      </c>
      <c r="F274" s="29" t="s">
        <v>72</v>
      </c>
      <c r="G274" s="29" t="s">
        <v>9</v>
      </c>
      <c r="H274" s="29" t="s">
        <v>1284</v>
      </c>
      <c r="I274" s="31">
        <f t="shared" si="8"/>
        <v>20</v>
      </c>
      <c r="J274" s="31">
        <f t="shared" si="9"/>
        <v>1121.4000000000001</v>
      </c>
    </row>
    <row r="275" spans="1:10" x14ac:dyDescent="0.2">
      <c r="A275" s="32">
        <v>44985</v>
      </c>
      <c r="B275" s="32">
        <v>45045</v>
      </c>
      <c r="C275" s="32">
        <v>45065</v>
      </c>
      <c r="D275" s="31">
        <v>105.36</v>
      </c>
      <c r="E275" s="30">
        <v>57</v>
      </c>
      <c r="F275" s="29" t="s">
        <v>72</v>
      </c>
      <c r="G275" s="29" t="s">
        <v>9</v>
      </c>
      <c r="H275" s="29" t="s">
        <v>1283</v>
      </c>
      <c r="I275" s="31">
        <f t="shared" si="8"/>
        <v>20</v>
      </c>
      <c r="J275" s="31">
        <f t="shared" si="9"/>
        <v>2107.1999999999998</v>
      </c>
    </row>
    <row r="276" spans="1:10" x14ac:dyDescent="0.2">
      <c r="A276" s="32">
        <v>44985</v>
      </c>
      <c r="B276" s="32">
        <v>45045</v>
      </c>
      <c r="C276" s="32">
        <v>45056</v>
      </c>
      <c r="D276" s="31">
        <v>3150</v>
      </c>
      <c r="E276" s="30">
        <v>1953</v>
      </c>
      <c r="F276" s="29" t="s">
        <v>404</v>
      </c>
      <c r="G276" s="29" t="s">
        <v>9</v>
      </c>
      <c r="H276" s="29" t="s">
        <v>1282</v>
      </c>
      <c r="I276" s="31">
        <f t="shared" si="8"/>
        <v>11</v>
      </c>
      <c r="J276" s="31">
        <f t="shared" si="9"/>
        <v>34650</v>
      </c>
    </row>
    <row r="277" spans="1:10" x14ac:dyDescent="0.2">
      <c r="A277" s="32">
        <v>44985</v>
      </c>
      <c r="B277" s="32">
        <v>45045</v>
      </c>
      <c r="C277" s="32">
        <v>45065</v>
      </c>
      <c r="D277" s="31">
        <v>51.05</v>
      </c>
      <c r="E277" s="30">
        <v>36</v>
      </c>
      <c r="F277" s="29" t="s">
        <v>74</v>
      </c>
      <c r="G277" s="29" t="s">
        <v>9</v>
      </c>
      <c r="H277" s="29" t="s">
        <v>1281</v>
      </c>
      <c r="I277" s="31">
        <f t="shared" si="8"/>
        <v>20</v>
      </c>
      <c r="J277" s="31">
        <f t="shared" si="9"/>
        <v>1021</v>
      </c>
    </row>
    <row r="278" spans="1:10" x14ac:dyDescent="0.2">
      <c r="A278" s="32">
        <v>44985</v>
      </c>
      <c r="B278" s="32">
        <v>45045</v>
      </c>
      <c r="C278" s="32">
        <v>45065</v>
      </c>
      <c r="D278" s="31">
        <v>11.79</v>
      </c>
      <c r="E278" s="30">
        <v>37</v>
      </c>
      <c r="F278" s="29" t="s">
        <v>70</v>
      </c>
      <c r="G278" s="29" t="s">
        <v>9</v>
      </c>
      <c r="H278" s="29" t="s">
        <v>1280</v>
      </c>
      <c r="I278" s="31">
        <f t="shared" si="8"/>
        <v>20</v>
      </c>
      <c r="J278" s="31">
        <f t="shared" si="9"/>
        <v>235.79999999999998</v>
      </c>
    </row>
    <row r="279" spans="1:10" x14ac:dyDescent="0.2">
      <c r="A279" s="32">
        <v>44985</v>
      </c>
      <c r="B279" s="32">
        <v>45045</v>
      </c>
      <c r="C279" s="32">
        <v>45065</v>
      </c>
      <c r="D279" s="31">
        <v>644.76</v>
      </c>
      <c r="E279" s="30">
        <v>37</v>
      </c>
      <c r="F279" s="29" t="s">
        <v>70</v>
      </c>
      <c r="G279" s="29" t="s">
        <v>9</v>
      </c>
      <c r="H279" s="29" t="s">
        <v>1279</v>
      </c>
      <c r="I279" s="31">
        <f t="shared" si="8"/>
        <v>20</v>
      </c>
      <c r="J279" s="31">
        <f t="shared" si="9"/>
        <v>12895.2</v>
      </c>
    </row>
    <row r="280" spans="1:10" x14ac:dyDescent="0.2">
      <c r="A280" s="32">
        <v>44985</v>
      </c>
      <c r="B280" s="32">
        <v>45045</v>
      </c>
      <c r="C280" s="32">
        <v>45065</v>
      </c>
      <c r="D280" s="31">
        <v>167.23</v>
      </c>
      <c r="E280" s="30">
        <v>37</v>
      </c>
      <c r="F280" s="29" t="s">
        <v>70</v>
      </c>
      <c r="G280" s="29" t="s">
        <v>9</v>
      </c>
      <c r="H280" s="29" t="s">
        <v>1278</v>
      </c>
      <c r="I280" s="31">
        <f t="shared" si="8"/>
        <v>20</v>
      </c>
      <c r="J280" s="31">
        <f t="shared" si="9"/>
        <v>3344.6</v>
      </c>
    </row>
    <row r="281" spans="1:10" x14ac:dyDescent="0.2">
      <c r="A281" s="32">
        <v>44985</v>
      </c>
      <c r="B281" s="32">
        <v>45045</v>
      </c>
      <c r="C281" s="32">
        <v>45065</v>
      </c>
      <c r="D281" s="31">
        <v>127.96</v>
      </c>
      <c r="E281" s="30">
        <v>37</v>
      </c>
      <c r="F281" s="29" t="s">
        <v>70</v>
      </c>
      <c r="G281" s="29" t="s">
        <v>9</v>
      </c>
      <c r="H281" s="29" t="s">
        <v>1277</v>
      </c>
      <c r="I281" s="31">
        <f t="shared" si="8"/>
        <v>20</v>
      </c>
      <c r="J281" s="31">
        <f t="shared" si="9"/>
        <v>2559.1999999999998</v>
      </c>
    </row>
    <row r="282" spans="1:10" x14ac:dyDescent="0.2">
      <c r="A282" s="32">
        <v>44985</v>
      </c>
      <c r="B282" s="32">
        <v>45045</v>
      </c>
      <c r="C282" s="32">
        <v>45065</v>
      </c>
      <c r="D282" s="31">
        <v>118.42</v>
      </c>
      <c r="E282" s="30">
        <v>37</v>
      </c>
      <c r="F282" s="29" t="s">
        <v>70</v>
      </c>
      <c r="G282" s="29" t="s">
        <v>9</v>
      </c>
      <c r="H282" s="29" t="s">
        <v>1276</v>
      </c>
      <c r="I282" s="31">
        <f t="shared" si="8"/>
        <v>20</v>
      </c>
      <c r="J282" s="31">
        <f t="shared" si="9"/>
        <v>2368.4</v>
      </c>
    </row>
    <row r="283" spans="1:10" x14ac:dyDescent="0.2">
      <c r="A283" s="32">
        <v>44985</v>
      </c>
      <c r="B283" s="32">
        <v>45045</v>
      </c>
      <c r="C283" s="32">
        <v>45065</v>
      </c>
      <c r="D283" s="31">
        <v>528.67999999999995</v>
      </c>
      <c r="E283" s="30">
        <v>37</v>
      </c>
      <c r="F283" s="29" t="s">
        <v>70</v>
      </c>
      <c r="G283" s="29" t="s">
        <v>9</v>
      </c>
      <c r="H283" s="29" t="s">
        <v>1275</v>
      </c>
      <c r="I283" s="31">
        <f t="shared" si="8"/>
        <v>20</v>
      </c>
      <c r="J283" s="31">
        <f t="shared" si="9"/>
        <v>10573.599999999999</v>
      </c>
    </row>
    <row r="284" spans="1:10" x14ac:dyDescent="0.2">
      <c r="A284" s="32">
        <v>44985</v>
      </c>
      <c r="B284" s="32">
        <v>45045</v>
      </c>
      <c r="C284" s="32">
        <v>45065</v>
      </c>
      <c r="D284" s="31">
        <v>277.52</v>
      </c>
      <c r="E284" s="30">
        <v>37</v>
      </c>
      <c r="F284" s="29" t="s">
        <v>70</v>
      </c>
      <c r="G284" s="29" t="s">
        <v>9</v>
      </c>
      <c r="H284" s="29" t="s">
        <v>1274</v>
      </c>
      <c r="I284" s="31">
        <f t="shared" si="8"/>
        <v>20</v>
      </c>
      <c r="J284" s="31">
        <f t="shared" si="9"/>
        <v>5550.4</v>
      </c>
    </row>
    <row r="285" spans="1:10" x14ac:dyDescent="0.2">
      <c r="A285" s="32">
        <v>44985</v>
      </c>
      <c r="B285" s="32">
        <v>45045</v>
      </c>
      <c r="C285" s="32">
        <v>45065</v>
      </c>
      <c r="D285" s="31">
        <v>158.69999999999999</v>
      </c>
      <c r="E285" s="30">
        <v>37</v>
      </c>
      <c r="F285" s="29" t="s">
        <v>70</v>
      </c>
      <c r="G285" s="29" t="s">
        <v>9</v>
      </c>
      <c r="H285" s="29" t="s">
        <v>1273</v>
      </c>
      <c r="I285" s="31">
        <f t="shared" si="8"/>
        <v>20</v>
      </c>
      <c r="J285" s="31">
        <f t="shared" si="9"/>
        <v>3174</v>
      </c>
    </row>
    <row r="286" spans="1:10" x14ac:dyDescent="0.2">
      <c r="A286" s="32">
        <v>44985</v>
      </c>
      <c r="B286" s="32">
        <v>45045</v>
      </c>
      <c r="C286" s="32">
        <v>45065</v>
      </c>
      <c r="D286" s="31">
        <v>258.52</v>
      </c>
      <c r="E286" s="30">
        <v>60</v>
      </c>
      <c r="F286" s="29" t="s">
        <v>49</v>
      </c>
      <c r="G286" s="29" t="s">
        <v>9</v>
      </c>
      <c r="H286" s="29" t="s">
        <v>1272</v>
      </c>
      <c r="I286" s="31">
        <f t="shared" si="8"/>
        <v>20</v>
      </c>
      <c r="J286" s="31">
        <f t="shared" si="9"/>
        <v>5170.3999999999996</v>
      </c>
    </row>
    <row r="287" spans="1:10" x14ac:dyDescent="0.2">
      <c r="A287" s="32">
        <v>44985</v>
      </c>
      <c r="B287" s="32">
        <v>45045</v>
      </c>
      <c r="C287" s="32">
        <v>45057</v>
      </c>
      <c r="D287" s="31">
        <v>66.05</v>
      </c>
      <c r="E287" s="30">
        <v>61</v>
      </c>
      <c r="F287" s="29" t="s">
        <v>52</v>
      </c>
      <c r="G287" s="29" t="s">
        <v>9</v>
      </c>
      <c r="H287" s="29" t="s">
        <v>1271</v>
      </c>
      <c r="I287" s="31">
        <f t="shared" si="8"/>
        <v>12</v>
      </c>
      <c r="J287" s="31">
        <f t="shared" si="9"/>
        <v>792.59999999999991</v>
      </c>
    </row>
    <row r="288" spans="1:10" x14ac:dyDescent="0.2">
      <c r="A288" s="32">
        <v>44985</v>
      </c>
      <c r="B288" s="32">
        <v>45045</v>
      </c>
      <c r="C288" s="32">
        <v>45065</v>
      </c>
      <c r="D288" s="31">
        <v>94.75</v>
      </c>
      <c r="E288" s="30">
        <v>89</v>
      </c>
      <c r="F288" s="29" t="s">
        <v>1009</v>
      </c>
      <c r="G288" s="29" t="s">
        <v>9</v>
      </c>
      <c r="H288" s="29" t="s">
        <v>1270</v>
      </c>
      <c r="I288" s="31">
        <f t="shared" si="8"/>
        <v>20</v>
      </c>
      <c r="J288" s="31">
        <f t="shared" si="9"/>
        <v>1895</v>
      </c>
    </row>
    <row r="289" spans="1:10" x14ac:dyDescent="0.2">
      <c r="A289" s="32">
        <v>44985</v>
      </c>
      <c r="B289" s="32">
        <v>45045</v>
      </c>
      <c r="C289" s="32">
        <v>45056</v>
      </c>
      <c r="D289" s="31">
        <v>6170.03</v>
      </c>
      <c r="E289" s="30">
        <v>807</v>
      </c>
      <c r="F289" s="29" t="s">
        <v>1007</v>
      </c>
      <c r="G289" s="29" t="s">
        <v>9</v>
      </c>
      <c r="H289" s="29" t="s">
        <v>1269</v>
      </c>
      <c r="I289" s="31">
        <f t="shared" si="8"/>
        <v>11</v>
      </c>
      <c r="J289" s="31">
        <f t="shared" si="9"/>
        <v>67870.33</v>
      </c>
    </row>
    <row r="290" spans="1:10" x14ac:dyDescent="0.2">
      <c r="A290" s="32">
        <v>44985</v>
      </c>
      <c r="B290" s="32">
        <v>45045</v>
      </c>
      <c r="C290" s="32">
        <v>45065</v>
      </c>
      <c r="D290" s="31">
        <v>683.52</v>
      </c>
      <c r="E290" s="30">
        <v>659</v>
      </c>
      <c r="F290" s="29" t="s">
        <v>54</v>
      </c>
      <c r="G290" s="29" t="s">
        <v>9</v>
      </c>
      <c r="H290" s="29" t="s">
        <v>1268</v>
      </c>
      <c r="I290" s="31">
        <f t="shared" si="8"/>
        <v>20</v>
      </c>
      <c r="J290" s="31">
        <f t="shared" si="9"/>
        <v>13670.4</v>
      </c>
    </row>
    <row r="291" spans="1:10" x14ac:dyDescent="0.2">
      <c r="A291" s="32">
        <v>44985</v>
      </c>
      <c r="B291" s="32">
        <v>45045</v>
      </c>
      <c r="C291" s="32">
        <v>45065</v>
      </c>
      <c r="D291" s="31">
        <v>1083</v>
      </c>
      <c r="E291" s="30">
        <v>659</v>
      </c>
      <c r="F291" s="29" t="s">
        <v>54</v>
      </c>
      <c r="G291" s="29" t="s">
        <v>9</v>
      </c>
      <c r="H291" s="29" t="s">
        <v>1267</v>
      </c>
      <c r="I291" s="31">
        <f t="shared" si="8"/>
        <v>20</v>
      </c>
      <c r="J291" s="31">
        <f t="shared" si="9"/>
        <v>21660</v>
      </c>
    </row>
    <row r="292" spans="1:10" x14ac:dyDescent="0.2">
      <c r="A292" s="32">
        <v>44985</v>
      </c>
      <c r="B292" s="32">
        <v>45045</v>
      </c>
      <c r="C292" s="32">
        <v>45083</v>
      </c>
      <c r="D292" s="31">
        <v>35.24</v>
      </c>
      <c r="E292" s="30">
        <v>377</v>
      </c>
      <c r="F292" s="29" t="s">
        <v>1131</v>
      </c>
      <c r="G292" s="29" t="s">
        <v>9</v>
      </c>
      <c r="H292" s="29" t="s">
        <v>1266</v>
      </c>
      <c r="I292" s="31">
        <f t="shared" si="8"/>
        <v>38</v>
      </c>
      <c r="J292" s="31">
        <f t="shared" si="9"/>
        <v>1339.1200000000001</v>
      </c>
    </row>
    <row r="293" spans="1:10" x14ac:dyDescent="0.2">
      <c r="A293" s="32">
        <v>44985</v>
      </c>
      <c r="B293" s="32">
        <v>45045</v>
      </c>
      <c r="C293" s="32">
        <v>45056</v>
      </c>
      <c r="D293" s="31">
        <v>60.6</v>
      </c>
      <c r="E293" s="30">
        <v>16</v>
      </c>
      <c r="F293" s="29" t="s">
        <v>78</v>
      </c>
      <c r="G293" s="29" t="s">
        <v>9</v>
      </c>
      <c r="H293" s="29" t="s">
        <v>1265</v>
      </c>
      <c r="I293" s="31">
        <f t="shared" si="8"/>
        <v>11</v>
      </c>
      <c r="J293" s="31">
        <f t="shared" si="9"/>
        <v>666.6</v>
      </c>
    </row>
    <row r="294" spans="1:10" x14ac:dyDescent="0.2">
      <c r="A294" s="32">
        <v>44985</v>
      </c>
      <c r="B294" s="32">
        <v>45045</v>
      </c>
      <c r="C294" s="32">
        <v>45056</v>
      </c>
      <c r="D294" s="31">
        <v>40.94</v>
      </c>
      <c r="E294" s="30">
        <v>16</v>
      </c>
      <c r="F294" s="29" t="s">
        <v>78</v>
      </c>
      <c r="G294" s="29" t="s">
        <v>9</v>
      </c>
      <c r="H294" s="29" t="s">
        <v>1264</v>
      </c>
      <c r="I294" s="31">
        <f t="shared" si="8"/>
        <v>11</v>
      </c>
      <c r="J294" s="31">
        <f t="shared" si="9"/>
        <v>450.34</v>
      </c>
    </row>
    <row r="295" spans="1:10" x14ac:dyDescent="0.2">
      <c r="A295" s="32">
        <v>44986</v>
      </c>
      <c r="B295" s="32">
        <v>45076</v>
      </c>
      <c r="C295" s="32">
        <v>45083</v>
      </c>
      <c r="D295" s="31">
        <v>153.93</v>
      </c>
      <c r="E295" s="30">
        <v>60</v>
      </c>
      <c r="F295" s="29" t="s">
        <v>49</v>
      </c>
      <c r="G295" s="29" t="s">
        <v>9</v>
      </c>
      <c r="H295" s="29" t="s">
        <v>1263</v>
      </c>
      <c r="I295" s="31">
        <f t="shared" si="8"/>
        <v>7</v>
      </c>
      <c r="J295" s="31">
        <f t="shared" si="9"/>
        <v>1077.51</v>
      </c>
    </row>
    <row r="296" spans="1:10" x14ac:dyDescent="0.2">
      <c r="A296" s="32">
        <v>44986</v>
      </c>
      <c r="B296" s="32">
        <v>45076</v>
      </c>
      <c r="C296" s="32">
        <v>45083</v>
      </c>
      <c r="D296" s="31">
        <v>194.74</v>
      </c>
      <c r="E296" s="30">
        <v>61</v>
      </c>
      <c r="F296" s="29" t="s">
        <v>52</v>
      </c>
      <c r="G296" s="29" t="s">
        <v>9</v>
      </c>
      <c r="H296" s="29" t="s">
        <v>1262</v>
      </c>
      <c r="I296" s="31">
        <f t="shared" si="8"/>
        <v>7</v>
      </c>
      <c r="J296" s="31">
        <f t="shared" si="9"/>
        <v>1363.18</v>
      </c>
    </row>
    <row r="297" spans="1:10" x14ac:dyDescent="0.2">
      <c r="A297" s="32">
        <v>44987</v>
      </c>
      <c r="B297" s="32">
        <v>45017</v>
      </c>
      <c r="C297" s="32">
        <v>45044</v>
      </c>
      <c r="D297" s="31">
        <v>459.02</v>
      </c>
      <c r="E297" s="30">
        <v>142</v>
      </c>
      <c r="F297" s="29" t="s">
        <v>835</v>
      </c>
      <c r="G297" s="29" t="s">
        <v>9</v>
      </c>
      <c r="H297" s="29" t="s">
        <v>162</v>
      </c>
      <c r="I297" s="31">
        <f t="shared" si="8"/>
        <v>27</v>
      </c>
      <c r="J297" s="31">
        <f t="shared" si="9"/>
        <v>12393.539999999999</v>
      </c>
    </row>
    <row r="298" spans="1:10" x14ac:dyDescent="0.2">
      <c r="A298" s="32">
        <v>44987</v>
      </c>
      <c r="B298" s="32">
        <v>45017</v>
      </c>
      <c r="C298" s="32">
        <v>45044</v>
      </c>
      <c r="D298" s="31">
        <v>370.9</v>
      </c>
      <c r="E298" s="30">
        <v>142</v>
      </c>
      <c r="F298" s="29" t="s">
        <v>835</v>
      </c>
      <c r="G298" s="29" t="s">
        <v>9</v>
      </c>
      <c r="H298" s="29" t="s">
        <v>128</v>
      </c>
      <c r="I298" s="31">
        <f t="shared" si="8"/>
        <v>27</v>
      </c>
      <c r="J298" s="31">
        <f t="shared" si="9"/>
        <v>10014.299999999999</v>
      </c>
    </row>
    <row r="299" spans="1:10" x14ac:dyDescent="0.2">
      <c r="A299" s="32">
        <v>44987</v>
      </c>
      <c r="B299" s="32">
        <v>45046</v>
      </c>
      <c r="C299" s="32">
        <v>45056</v>
      </c>
      <c r="D299" s="31">
        <v>65.11</v>
      </c>
      <c r="E299" s="30">
        <v>1807</v>
      </c>
      <c r="F299" s="29" t="s">
        <v>1260</v>
      </c>
      <c r="G299" s="29" t="s">
        <v>9</v>
      </c>
      <c r="H299" s="29" t="s">
        <v>1261</v>
      </c>
      <c r="I299" s="31">
        <f t="shared" si="8"/>
        <v>10</v>
      </c>
      <c r="J299" s="31">
        <f t="shared" si="9"/>
        <v>651.1</v>
      </c>
    </row>
    <row r="300" spans="1:10" x14ac:dyDescent="0.2">
      <c r="A300" s="32">
        <v>44987</v>
      </c>
      <c r="B300" s="32">
        <v>45076</v>
      </c>
      <c r="C300" s="32">
        <v>45056</v>
      </c>
      <c r="D300" s="31">
        <v>426.24</v>
      </c>
      <c r="E300" s="30">
        <v>154</v>
      </c>
      <c r="F300" s="29" t="s">
        <v>1258</v>
      </c>
      <c r="G300" s="29" t="s">
        <v>9</v>
      </c>
      <c r="H300" s="29" t="s">
        <v>1259</v>
      </c>
      <c r="I300" s="31">
        <f t="shared" si="8"/>
        <v>-20</v>
      </c>
      <c r="J300" s="31">
        <f t="shared" si="9"/>
        <v>-8524.7999999999993</v>
      </c>
    </row>
    <row r="301" spans="1:10" x14ac:dyDescent="0.2">
      <c r="A301" s="32">
        <v>44987</v>
      </c>
      <c r="B301" s="32">
        <v>45076</v>
      </c>
      <c r="C301" s="32">
        <v>45083</v>
      </c>
      <c r="D301" s="31">
        <v>38.619999999999997</v>
      </c>
      <c r="E301" s="30">
        <v>36</v>
      </c>
      <c r="F301" s="29" t="s">
        <v>74</v>
      </c>
      <c r="G301" s="29" t="s">
        <v>9</v>
      </c>
      <c r="H301" s="29" t="s">
        <v>1257</v>
      </c>
      <c r="I301" s="31">
        <f t="shared" si="8"/>
        <v>7</v>
      </c>
      <c r="J301" s="31">
        <f t="shared" si="9"/>
        <v>270.33999999999997</v>
      </c>
    </row>
    <row r="302" spans="1:10" x14ac:dyDescent="0.2">
      <c r="A302" s="32">
        <v>44987</v>
      </c>
      <c r="B302" s="32">
        <v>45076</v>
      </c>
      <c r="C302" s="32">
        <v>45083</v>
      </c>
      <c r="D302" s="31">
        <v>641.48</v>
      </c>
      <c r="E302" s="30">
        <v>16</v>
      </c>
      <c r="F302" s="29" t="s">
        <v>78</v>
      </c>
      <c r="G302" s="29" t="s">
        <v>9</v>
      </c>
      <c r="H302" s="29" t="s">
        <v>1256</v>
      </c>
      <c r="I302" s="31">
        <f t="shared" si="8"/>
        <v>7</v>
      </c>
      <c r="J302" s="31">
        <f t="shared" si="9"/>
        <v>4490.3600000000006</v>
      </c>
    </row>
    <row r="303" spans="1:10" x14ac:dyDescent="0.2">
      <c r="A303" s="32">
        <v>44987</v>
      </c>
      <c r="B303" s="32">
        <v>45076</v>
      </c>
      <c r="C303" s="32">
        <v>45083</v>
      </c>
      <c r="D303" s="31">
        <v>230.39</v>
      </c>
      <c r="E303" s="30">
        <v>16</v>
      </c>
      <c r="F303" s="29" t="s">
        <v>78</v>
      </c>
      <c r="G303" s="29" t="s">
        <v>9</v>
      </c>
      <c r="H303" s="29" t="s">
        <v>1255</v>
      </c>
      <c r="I303" s="31">
        <f t="shared" si="8"/>
        <v>7</v>
      </c>
      <c r="J303" s="31">
        <f t="shared" si="9"/>
        <v>1612.73</v>
      </c>
    </row>
    <row r="304" spans="1:10" x14ac:dyDescent="0.2">
      <c r="A304" s="32">
        <v>44987</v>
      </c>
      <c r="B304" s="32">
        <v>45017</v>
      </c>
      <c r="C304" s="32">
        <v>45083</v>
      </c>
      <c r="D304" s="31">
        <v>46.64</v>
      </c>
      <c r="E304" s="30">
        <v>813</v>
      </c>
      <c r="F304" s="29" t="s">
        <v>38</v>
      </c>
      <c r="G304" s="29" t="s">
        <v>9</v>
      </c>
      <c r="H304" s="29" t="s">
        <v>1254</v>
      </c>
      <c r="I304" s="31">
        <f t="shared" si="8"/>
        <v>66</v>
      </c>
      <c r="J304" s="31">
        <f t="shared" si="9"/>
        <v>3078.2400000000002</v>
      </c>
    </row>
    <row r="305" spans="1:10" x14ac:dyDescent="0.2">
      <c r="A305" s="32">
        <v>44987</v>
      </c>
      <c r="B305" s="32">
        <v>45076</v>
      </c>
      <c r="C305" s="32">
        <v>45083</v>
      </c>
      <c r="D305" s="31">
        <v>136.18</v>
      </c>
      <c r="E305" s="30">
        <v>42</v>
      </c>
      <c r="F305" s="29" t="s">
        <v>1064</v>
      </c>
      <c r="G305" s="29" t="s">
        <v>9</v>
      </c>
      <c r="H305" s="29" t="s">
        <v>1253</v>
      </c>
      <c r="I305" s="31">
        <f t="shared" si="8"/>
        <v>7</v>
      </c>
      <c r="J305" s="31">
        <f t="shared" si="9"/>
        <v>953.26</v>
      </c>
    </row>
    <row r="306" spans="1:10" x14ac:dyDescent="0.2">
      <c r="A306" s="32">
        <v>44987</v>
      </c>
      <c r="B306" s="32">
        <v>45076</v>
      </c>
      <c r="C306" s="32">
        <v>45083</v>
      </c>
      <c r="D306" s="31">
        <v>135.38</v>
      </c>
      <c r="E306" s="30">
        <v>42</v>
      </c>
      <c r="F306" s="29" t="s">
        <v>1064</v>
      </c>
      <c r="G306" s="29" t="s">
        <v>9</v>
      </c>
      <c r="H306" s="29" t="s">
        <v>1252</v>
      </c>
      <c r="I306" s="31">
        <f t="shared" si="8"/>
        <v>7</v>
      </c>
      <c r="J306" s="31">
        <f t="shared" si="9"/>
        <v>947.66</v>
      </c>
    </row>
    <row r="307" spans="1:10" x14ac:dyDescent="0.2">
      <c r="A307" s="32">
        <v>44987</v>
      </c>
      <c r="B307" s="32">
        <v>45076</v>
      </c>
      <c r="C307" s="32">
        <v>45083</v>
      </c>
      <c r="D307" s="31">
        <v>45.89</v>
      </c>
      <c r="E307" s="30">
        <v>42</v>
      </c>
      <c r="F307" s="29" t="s">
        <v>1064</v>
      </c>
      <c r="G307" s="29" t="s">
        <v>9</v>
      </c>
      <c r="H307" s="29" t="s">
        <v>1251</v>
      </c>
      <c r="I307" s="31">
        <f t="shared" si="8"/>
        <v>7</v>
      </c>
      <c r="J307" s="31">
        <f t="shared" si="9"/>
        <v>321.23</v>
      </c>
    </row>
    <row r="308" spans="1:10" x14ac:dyDescent="0.2">
      <c r="A308" s="32">
        <v>44988</v>
      </c>
      <c r="B308" s="32">
        <v>45018</v>
      </c>
      <c r="C308" s="32">
        <v>45065</v>
      </c>
      <c r="D308" s="31">
        <v>187.95</v>
      </c>
      <c r="E308" s="30">
        <v>295</v>
      </c>
      <c r="F308" s="29" t="s">
        <v>1249</v>
      </c>
      <c r="G308" s="29" t="s">
        <v>9</v>
      </c>
      <c r="H308" s="29" t="s">
        <v>1250</v>
      </c>
      <c r="I308" s="31">
        <f t="shared" si="8"/>
        <v>47</v>
      </c>
      <c r="J308" s="31">
        <f t="shared" si="9"/>
        <v>8833.65</v>
      </c>
    </row>
    <row r="309" spans="1:10" x14ac:dyDescent="0.2">
      <c r="A309" s="32">
        <v>44988</v>
      </c>
      <c r="B309" s="32">
        <v>45018</v>
      </c>
      <c r="C309" s="32">
        <v>45056</v>
      </c>
      <c r="D309" s="31">
        <v>63.65</v>
      </c>
      <c r="E309" s="30">
        <v>842</v>
      </c>
      <c r="F309" s="29" t="s">
        <v>81</v>
      </c>
      <c r="G309" s="29" t="s">
        <v>9</v>
      </c>
      <c r="H309" s="29" t="s">
        <v>1248</v>
      </c>
      <c r="I309" s="31">
        <f t="shared" si="8"/>
        <v>38</v>
      </c>
      <c r="J309" s="31">
        <f t="shared" si="9"/>
        <v>2418.6999999999998</v>
      </c>
    </row>
    <row r="310" spans="1:10" x14ac:dyDescent="0.2">
      <c r="A310" s="32">
        <v>44988</v>
      </c>
      <c r="B310" s="32">
        <v>45076</v>
      </c>
      <c r="C310" s="32">
        <v>45083</v>
      </c>
      <c r="D310" s="31">
        <v>129.76</v>
      </c>
      <c r="E310" s="30">
        <v>224</v>
      </c>
      <c r="F310" s="29" t="s">
        <v>1025</v>
      </c>
      <c r="G310" s="29" t="s">
        <v>9</v>
      </c>
      <c r="H310" s="29" t="s">
        <v>1247</v>
      </c>
      <c r="I310" s="31">
        <f t="shared" si="8"/>
        <v>7</v>
      </c>
      <c r="J310" s="31">
        <f t="shared" si="9"/>
        <v>908.31999999999994</v>
      </c>
    </row>
    <row r="311" spans="1:10" x14ac:dyDescent="0.2">
      <c r="A311" s="32">
        <v>44988</v>
      </c>
      <c r="B311" s="32">
        <v>45076</v>
      </c>
      <c r="C311" s="32">
        <v>45083</v>
      </c>
      <c r="D311" s="31">
        <v>3444</v>
      </c>
      <c r="E311" s="30">
        <v>61</v>
      </c>
      <c r="F311" s="29" t="s">
        <v>52</v>
      </c>
      <c r="G311" s="29" t="s">
        <v>9</v>
      </c>
      <c r="H311" s="29" t="s">
        <v>1246</v>
      </c>
      <c r="I311" s="31">
        <f t="shared" si="8"/>
        <v>7</v>
      </c>
      <c r="J311" s="31">
        <f t="shared" si="9"/>
        <v>24108</v>
      </c>
    </row>
    <row r="312" spans="1:10" x14ac:dyDescent="0.2">
      <c r="A312" s="32">
        <v>44988</v>
      </c>
      <c r="B312" s="32">
        <v>45076</v>
      </c>
      <c r="C312" s="32">
        <v>45083</v>
      </c>
      <c r="D312" s="31">
        <v>3444</v>
      </c>
      <c r="E312" s="30">
        <v>61</v>
      </c>
      <c r="F312" s="29" t="s">
        <v>52</v>
      </c>
      <c r="G312" s="29" t="s">
        <v>9</v>
      </c>
      <c r="H312" s="29" t="s">
        <v>1245</v>
      </c>
      <c r="I312" s="31">
        <f t="shared" si="8"/>
        <v>7</v>
      </c>
      <c r="J312" s="31">
        <f t="shared" si="9"/>
        <v>24108</v>
      </c>
    </row>
    <row r="313" spans="1:10" x14ac:dyDescent="0.2">
      <c r="A313" s="32">
        <v>44988</v>
      </c>
      <c r="B313" s="32">
        <v>45076</v>
      </c>
      <c r="C313" s="32">
        <v>45083</v>
      </c>
      <c r="D313" s="31">
        <v>139.34</v>
      </c>
      <c r="E313" s="30">
        <v>61</v>
      </c>
      <c r="F313" s="29" t="s">
        <v>52</v>
      </c>
      <c r="G313" s="29" t="s">
        <v>9</v>
      </c>
      <c r="H313" s="29" t="s">
        <v>1244</v>
      </c>
      <c r="I313" s="31">
        <f t="shared" si="8"/>
        <v>7</v>
      </c>
      <c r="J313" s="31">
        <f t="shared" si="9"/>
        <v>975.38</v>
      </c>
    </row>
    <row r="314" spans="1:10" x14ac:dyDescent="0.2">
      <c r="A314" s="32">
        <v>44989</v>
      </c>
      <c r="B314" s="32">
        <v>45019</v>
      </c>
      <c r="C314" s="32">
        <v>45056</v>
      </c>
      <c r="D314" s="31">
        <v>31.02</v>
      </c>
      <c r="E314" s="30">
        <v>842</v>
      </c>
      <c r="F314" s="29" t="s">
        <v>81</v>
      </c>
      <c r="G314" s="29" t="s">
        <v>9</v>
      </c>
      <c r="H314" s="29" t="s">
        <v>1243</v>
      </c>
      <c r="I314" s="31">
        <f t="shared" si="8"/>
        <v>37</v>
      </c>
      <c r="J314" s="31">
        <f t="shared" si="9"/>
        <v>1147.74</v>
      </c>
    </row>
    <row r="315" spans="1:10" x14ac:dyDescent="0.2">
      <c r="A315" s="32">
        <v>44989</v>
      </c>
      <c r="B315" s="32">
        <v>45019</v>
      </c>
      <c r="C315" s="32">
        <v>45056</v>
      </c>
      <c r="D315" s="31">
        <v>152.01</v>
      </c>
      <c r="E315" s="30">
        <v>842</v>
      </c>
      <c r="F315" s="29" t="s">
        <v>81</v>
      </c>
      <c r="G315" s="29" t="s">
        <v>9</v>
      </c>
      <c r="H315" s="29" t="s">
        <v>1242</v>
      </c>
      <c r="I315" s="31">
        <f t="shared" si="8"/>
        <v>37</v>
      </c>
      <c r="J315" s="31">
        <f t="shared" si="9"/>
        <v>5624.37</v>
      </c>
    </row>
    <row r="316" spans="1:10" x14ac:dyDescent="0.2">
      <c r="A316" s="32">
        <v>44989</v>
      </c>
      <c r="B316" s="32">
        <v>45076</v>
      </c>
      <c r="C316" s="32">
        <v>45083</v>
      </c>
      <c r="D316" s="31">
        <v>5.7</v>
      </c>
      <c r="E316" s="30">
        <v>36</v>
      </c>
      <c r="F316" s="29" t="s">
        <v>74</v>
      </c>
      <c r="G316" s="29" t="s">
        <v>9</v>
      </c>
      <c r="H316" s="29" t="s">
        <v>1241</v>
      </c>
      <c r="I316" s="31">
        <f t="shared" si="8"/>
        <v>7</v>
      </c>
      <c r="J316" s="31">
        <f t="shared" si="9"/>
        <v>39.9</v>
      </c>
    </row>
    <row r="317" spans="1:10" x14ac:dyDescent="0.2">
      <c r="A317" s="32">
        <v>44989</v>
      </c>
      <c r="B317" s="32">
        <v>45076</v>
      </c>
      <c r="C317" s="32">
        <v>45083</v>
      </c>
      <c r="D317" s="31">
        <v>55.82</v>
      </c>
      <c r="E317" s="30">
        <v>26</v>
      </c>
      <c r="F317" s="29" t="s">
        <v>127</v>
      </c>
      <c r="G317" s="29" t="s">
        <v>9</v>
      </c>
      <c r="H317" s="29" t="s">
        <v>1240</v>
      </c>
      <c r="I317" s="31">
        <f t="shared" si="8"/>
        <v>7</v>
      </c>
      <c r="J317" s="31">
        <f t="shared" si="9"/>
        <v>390.74</v>
      </c>
    </row>
    <row r="318" spans="1:10" x14ac:dyDescent="0.2">
      <c r="A318" s="32">
        <v>44991</v>
      </c>
      <c r="B318" s="32">
        <v>45076</v>
      </c>
      <c r="C318" s="32">
        <v>45083</v>
      </c>
      <c r="D318" s="31">
        <v>1150.42</v>
      </c>
      <c r="E318" s="30">
        <v>28</v>
      </c>
      <c r="F318" s="29" t="s">
        <v>67</v>
      </c>
      <c r="G318" s="29" t="s">
        <v>9</v>
      </c>
      <c r="H318" s="29" t="s">
        <v>1239</v>
      </c>
      <c r="I318" s="31">
        <f t="shared" si="8"/>
        <v>7</v>
      </c>
      <c r="J318" s="31">
        <f t="shared" si="9"/>
        <v>8052.9400000000005</v>
      </c>
    </row>
    <row r="319" spans="1:10" x14ac:dyDescent="0.2">
      <c r="A319" s="32">
        <v>44991</v>
      </c>
      <c r="B319" s="32">
        <v>45021</v>
      </c>
      <c r="C319" s="32">
        <v>45065</v>
      </c>
      <c r="D319" s="31">
        <v>75.97</v>
      </c>
      <c r="E319" s="30">
        <v>190</v>
      </c>
      <c r="F319" s="29" t="s">
        <v>897</v>
      </c>
      <c r="G319" s="29" t="s">
        <v>9</v>
      </c>
      <c r="H319" s="29" t="s">
        <v>1238</v>
      </c>
      <c r="I319" s="31">
        <f t="shared" si="8"/>
        <v>44</v>
      </c>
      <c r="J319" s="31">
        <f t="shared" si="9"/>
        <v>3342.68</v>
      </c>
    </row>
    <row r="320" spans="1:10" x14ac:dyDescent="0.2">
      <c r="A320" s="32">
        <v>44991</v>
      </c>
      <c r="B320" s="32">
        <v>45076</v>
      </c>
      <c r="C320" s="32">
        <v>45083</v>
      </c>
      <c r="D320" s="31">
        <v>193.89</v>
      </c>
      <c r="E320" s="30">
        <v>60</v>
      </c>
      <c r="F320" s="29" t="s">
        <v>49</v>
      </c>
      <c r="G320" s="29" t="s">
        <v>9</v>
      </c>
      <c r="H320" s="29" t="s">
        <v>1237</v>
      </c>
      <c r="I320" s="31">
        <f t="shared" si="8"/>
        <v>7</v>
      </c>
      <c r="J320" s="31">
        <f t="shared" si="9"/>
        <v>1357.23</v>
      </c>
    </row>
    <row r="321" spans="1:10" x14ac:dyDescent="0.2">
      <c r="A321" s="32">
        <v>44991</v>
      </c>
      <c r="B321" s="32">
        <v>45021</v>
      </c>
      <c r="C321" s="32">
        <v>45056</v>
      </c>
      <c r="D321" s="31">
        <v>1068.3800000000001</v>
      </c>
      <c r="E321" s="30">
        <v>1883</v>
      </c>
      <c r="F321" s="29" t="s">
        <v>98</v>
      </c>
      <c r="G321" s="29" t="s">
        <v>9</v>
      </c>
      <c r="H321" s="29" t="s">
        <v>1236</v>
      </c>
      <c r="I321" s="31">
        <f t="shared" si="8"/>
        <v>35</v>
      </c>
      <c r="J321" s="31">
        <f t="shared" si="9"/>
        <v>37393.300000000003</v>
      </c>
    </row>
    <row r="322" spans="1:10" x14ac:dyDescent="0.2">
      <c r="A322" s="32">
        <v>44991</v>
      </c>
      <c r="B322" s="32">
        <v>45021</v>
      </c>
      <c r="C322" s="32">
        <v>45083</v>
      </c>
      <c r="D322" s="31">
        <v>62.26</v>
      </c>
      <c r="E322" s="30">
        <v>813</v>
      </c>
      <c r="F322" s="29" t="s">
        <v>38</v>
      </c>
      <c r="G322" s="29" t="s">
        <v>9</v>
      </c>
      <c r="H322" s="29" t="s">
        <v>1235</v>
      </c>
      <c r="I322" s="31">
        <f t="shared" si="8"/>
        <v>62</v>
      </c>
      <c r="J322" s="31">
        <f t="shared" si="9"/>
        <v>3860.12</v>
      </c>
    </row>
    <row r="323" spans="1:10" x14ac:dyDescent="0.2">
      <c r="A323" s="32">
        <v>44991</v>
      </c>
      <c r="B323" s="32">
        <v>45076</v>
      </c>
      <c r="C323" s="32">
        <v>45083</v>
      </c>
      <c r="D323" s="31">
        <v>5160</v>
      </c>
      <c r="E323" s="30">
        <v>26</v>
      </c>
      <c r="F323" s="29" t="s">
        <v>127</v>
      </c>
      <c r="G323" s="29" t="s">
        <v>9</v>
      </c>
      <c r="H323" s="29" t="s">
        <v>1234</v>
      </c>
      <c r="I323" s="31">
        <f t="shared" ref="I323:I386" si="10">C323-B323</f>
        <v>7</v>
      </c>
      <c r="J323" s="31">
        <f t="shared" ref="J323:J386" si="11">I323*D323</f>
        <v>36120</v>
      </c>
    </row>
    <row r="324" spans="1:10" x14ac:dyDescent="0.2">
      <c r="A324" s="32">
        <v>44991</v>
      </c>
      <c r="B324" s="32">
        <v>45076</v>
      </c>
      <c r="C324" s="32">
        <v>45083</v>
      </c>
      <c r="D324" s="31">
        <v>110</v>
      </c>
      <c r="E324" s="30">
        <v>42</v>
      </c>
      <c r="F324" s="29" t="s">
        <v>1064</v>
      </c>
      <c r="G324" s="29" t="s">
        <v>9</v>
      </c>
      <c r="H324" s="29" t="s">
        <v>1233</v>
      </c>
      <c r="I324" s="31">
        <f t="shared" si="10"/>
        <v>7</v>
      </c>
      <c r="J324" s="31">
        <f t="shared" si="11"/>
        <v>770</v>
      </c>
    </row>
    <row r="325" spans="1:10" x14ac:dyDescent="0.2">
      <c r="A325" s="32">
        <v>44992</v>
      </c>
      <c r="B325" s="32">
        <v>45076</v>
      </c>
      <c r="C325" s="32">
        <v>45083</v>
      </c>
      <c r="D325" s="31">
        <v>856.8</v>
      </c>
      <c r="E325" s="30">
        <v>28</v>
      </c>
      <c r="F325" s="29" t="s">
        <v>67</v>
      </c>
      <c r="G325" s="29" t="s">
        <v>9</v>
      </c>
      <c r="H325" s="29" t="s">
        <v>1232</v>
      </c>
      <c r="I325" s="31">
        <f t="shared" si="10"/>
        <v>7</v>
      </c>
      <c r="J325" s="31">
        <f t="shared" si="11"/>
        <v>5997.5999999999995</v>
      </c>
    </row>
    <row r="326" spans="1:10" x14ac:dyDescent="0.2">
      <c r="A326" s="32">
        <v>44992</v>
      </c>
      <c r="B326" s="32">
        <v>45022</v>
      </c>
      <c r="C326" s="32">
        <v>45065</v>
      </c>
      <c r="D326" s="31">
        <v>14.33</v>
      </c>
      <c r="E326" s="30">
        <v>190</v>
      </c>
      <c r="F326" s="29" t="s">
        <v>897</v>
      </c>
      <c r="G326" s="29" t="s">
        <v>9</v>
      </c>
      <c r="H326" s="29" t="s">
        <v>1231</v>
      </c>
      <c r="I326" s="31">
        <f t="shared" si="10"/>
        <v>43</v>
      </c>
      <c r="J326" s="31">
        <f t="shared" si="11"/>
        <v>616.19000000000005</v>
      </c>
    </row>
    <row r="327" spans="1:10" x14ac:dyDescent="0.2">
      <c r="A327" s="32">
        <v>44992</v>
      </c>
      <c r="B327" s="32">
        <v>45076</v>
      </c>
      <c r="C327" s="32">
        <v>45083</v>
      </c>
      <c r="D327" s="31">
        <v>84.02</v>
      </c>
      <c r="E327" s="30">
        <v>36</v>
      </c>
      <c r="F327" s="29" t="s">
        <v>74</v>
      </c>
      <c r="G327" s="29" t="s">
        <v>9</v>
      </c>
      <c r="H327" s="29" t="s">
        <v>1230</v>
      </c>
      <c r="I327" s="31">
        <f t="shared" si="10"/>
        <v>7</v>
      </c>
      <c r="J327" s="31">
        <f t="shared" si="11"/>
        <v>588.14</v>
      </c>
    </row>
    <row r="328" spans="1:10" x14ac:dyDescent="0.2">
      <c r="A328" s="32">
        <v>44992</v>
      </c>
      <c r="B328" s="32">
        <v>45076</v>
      </c>
      <c r="C328" s="32">
        <v>45083</v>
      </c>
      <c r="D328" s="31">
        <v>1219</v>
      </c>
      <c r="E328" s="30">
        <v>36</v>
      </c>
      <c r="F328" s="29" t="s">
        <v>74</v>
      </c>
      <c r="G328" s="29" t="s">
        <v>9</v>
      </c>
      <c r="H328" s="29" t="s">
        <v>1229</v>
      </c>
      <c r="I328" s="31">
        <f t="shared" si="10"/>
        <v>7</v>
      </c>
      <c r="J328" s="31">
        <f t="shared" si="11"/>
        <v>8533</v>
      </c>
    </row>
    <row r="329" spans="1:10" x14ac:dyDescent="0.2">
      <c r="A329" s="32">
        <v>44992</v>
      </c>
      <c r="B329" s="32">
        <v>45076</v>
      </c>
      <c r="C329" s="32">
        <v>45083</v>
      </c>
      <c r="D329" s="31">
        <v>171.17</v>
      </c>
      <c r="E329" s="30">
        <v>61</v>
      </c>
      <c r="F329" s="29" t="s">
        <v>52</v>
      </c>
      <c r="G329" s="29" t="s">
        <v>9</v>
      </c>
      <c r="H329" s="29" t="s">
        <v>1228</v>
      </c>
      <c r="I329" s="31">
        <f t="shared" si="10"/>
        <v>7</v>
      </c>
      <c r="J329" s="31">
        <f t="shared" si="11"/>
        <v>1198.1899999999998</v>
      </c>
    </row>
    <row r="330" spans="1:10" x14ac:dyDescent="0.2">
      <c r="A330" s="32">
        <v>44992</v>
      </c>
      <c r="B330" s="32">
        <v>45076</v>
      </c>
      <c r="C330" s="32">
        <v>45083</v>
      </c>
      <c r="D330" s="31">
        <v>10.58</v>
      </c>
      <c r="E330" s="30">
        <v>61</v>
      </c>
      <c r="F330" s="29" t="s">
        <v>52</v>
      </c>
      <c r="G330" s="29" t="s">
        <v>9</v>
      </c>
      <c r="H330" s="29" t="s">
        <v>1227</v>
      </c>
      <c r="I330" s="31">
        <f t="shared" si="10"/>
        <v>7</v>
      </c>
      <c r="J330" s="31">
        <f t="shared" si="11"/>
        <v>74.06</v>
      </c>
    </row>
    <row r="331" spans="1:10" x14ac:dyDescent="0.2">
      <c r="A331" s="32">
        <v>44993</v>
      </c>
      <c r="B331" s="32">
        <v>45023</v>
      </c>
      <c r="C331" s="32">
        <v>45056</v>
      </c>
      <c r="D331" s="31">
        <v>17763.2</v>
      </c>
      <c r="E331" s="30">
        <v>2004</v>
      </c>
      <c r="F331" s="29" t="s">
        <v>1226</v>
      </c>
      <c r="G331" s="29" t="s">
        <v>16</v>
      </c>
      <c r="H331" s="29" t="s">
        <v>445</v>
      </c>
      <c r="I331" s="31">
        <f t="shared" si="10"/>
        <v>33</v>
      </c>
      <c r="J331" s="31">
        <f t="shared" si="11"/>
        <v>586185.6</v>
      </c>
    </row>
    <row r="332" spans="1:10" x14ac:dyDescent="0.2">
      <c r="A332" s="32">
        <v>44993</v>
      </c>
      <c r="B332" s="32">
        <v>45076</v>
      </c>
      <c r="C332" s="32">
        <v>45083</v>
      </c>
      <c r="D332" s="31">
        <v>119.94</v>
      </c>
      <c r="E332" s="30">
        <v>16</v>
      </c>
      <c r="F332" s="29" t="s">
        <v>78</v>
      </c>
      <c r="G332" s="29" t="s">
        <v>9</v>
      </c>
      <c r="H332" s="29" t="s">
        <v>1225</v>
      </c>
      <c r="I332" s="31">
        <f t="shared" si="10"/>
        <v>7</v>
      </c>
      <c r="J332" s="31">
        <f t="shared" si="11"/>
        <v>839.57999999999993</v>
      </c>
    </row>
    <row r="333" spans="1:10" x14ac:dyDescent="0.2">
      <c r="A333" s="32">
        <v>44993</v>
      </c>
      <c r="B333" s="32">
        <v>45023</v>
      </c>
      <c r="C333" s="32">
        <v>45083</v>
      </c>
      <c r="D333" s="31">
        <v>176.31</v>
      </c>
      <c r="E333" s="30">
        <v>813</v>
      </c>
      <c r="F333" s="29" t="s">
        <v>38</v>
      </c>
      <c r="G333" s="29" t="s">
        <v>9</v>
      </c>
      <c r="H333" s="29" t="s">
        <v>1224</v>
      </c>
      <c r="I333" s="31">
        <f t="shared" si="10"/>
        <v>60</v>
      </c>
      <c r="J333" s="31">
        <f t="shared" si="11"/>
        <v>10578.6</v>
      </c>
    </row>
    <row r="334" spans="1:10" x14ac:dyDescent="0.2">
      <c r="A334" s="32">
        <v>44993</v>
      </c>
      <c r="B334" s="32">
        <v>45076</v>
      </c>
      <c r="C334" s="32">
        <v>45083</v>
      </c>
      <c r="D334" s="31">
        <v>123.8</v>
      </c>
      <c r="E334" s="30">
        <v>26</v>
      </c>
      <c r="F334" s="29" t="s">
        <v>127</v>
      </c>
      <c r="G334" s="29" t="s">
        <v>9</v>
      </c>
      <c r="H334" s="29" t="s">
        <v>1223</v>
      </c>
      <c r="I334" s="31">
        <f t="shared" si="10"/>
        <v>7</v>
      </c>
      <c r="J334" s="31">
        <f t="shared" si="11"/>
        <v>866.6</v>
      </c>
    </row>
    <row r="335" spans="1:10" x14ac:dyDescent="0.2">
      <c r="A335" s="32">
        <v>44994</v>
      </c>
      <c r="B335" s="32">
        <v>45046</v>
      </c>
      <c r="C335" s="32">
        <v>45065</v>
      </c>
      <c r="D335" s="31">
        <v>120.08</v>
      </c>
      <c r="E335" s="30">
        <v>33</v>
      </c>
      <c r="F335" s="29" t="s">
        <v>1221</v>
      </c>
      <c r="G335" s="29" t="s">
        <v>9</v>
      </c>
      <c r="H335" s="29" t="s">
        <v>1222</v>
      </c>
      <c r="I335" s="31">
        <f t="shared" si="10"/>
        <v>19</v>
      </c>
      <c r="J335" s="31">
        <f t="shared" si="11"/>
        <v>2281.52</v>
      </c>
    </row>
    <row r="336" spans="1:10" x14ac:dyDescent="0.2">
      <c r="A336" s="32">
        <v>44994</v>
      </c>
      <c r="B336" s="32">
        <v>45024</v>
      </c>
      <c r="C336" s="32">
        <v>45065</v>
      </c>
      <c r="D336" s="31">
        <v>25.48</v>
      </c>
      <c r="E336" s="30">
        <v>190</v>
      </c>
      <c r="F336" s="29" t="s">
        <v>897</v>
      </c>
      <c r="G336" s="29" t="s">
        <v>9</v>
      </c>
      <c r="H336" s="29" t="s">
        <v>1220</v>
      </c>
      <c r="I336" s="31">
        <f t="shared" si="10"/>
        <v>41</v>
      </c>
      <c r="J336" s="31">
        <f t="shared" si="11"/>
        <v>1044.68</v>
      </c>
    </row>
    <row r="337" spans="1:10" x14ac:dyDescent="0.2">
      <c r="A337" s="32">
        <v>44994</v>
      </c>
      <c r="B337" s="32">
        <v>45024</v>
      </c>
      <c r="C337" s="32">
        <v>45065</v>
      </c>
      <c r="D337" s="31">
        <v>88.94</v>
      </c>
      <c r="E337" s="30">
        <v>190</v>
      </c>
      <c r="F337" s="29" t="s">
        <v>897</v>
      </c>
      <c r="G337" s="29" t="s">
        <v>9</v>
      </c>
      <c r="H337" s="29" t="s">
        <v>1219</v>
      </c>
      <c r="I337" s="31">
        <f t="shared" si="10"/>
        <v>41</v>
      </c>
      <c r="J337" s="31">
        <f t="shared" si="11"/>
        <v>3646.54</v>
      </c>
    </row>
    <row r="338" spans="1:10" x14ac:dyDescent="0.2">
      <c r="A338" s="32">
        <v>44994</v>
      </c>
      <c r="B338" s="32">
        <v>45076</v>
      </c>
      <c r="C338" s="32">
        <v>45065</v>
      </c>
      <c r="D338" s="31">
        <v>746.89</v>
      </c>
      <c r="E338" s="30">
        <v>43</v>
      </c>
      <c r="F338" s="29" t="s">
        <v>77</v>
      </c>
      <c r="G338" s="29" t="s">
        <v>9</v>
      </c>
      <c r="H338" s="29" t="s">
        <v>1218</v>
      </c>
      <c r="I338" s="31">
        <f t="shared" si="10"/>
        <v>-11</v>
      </c>
      <c r="J338" s="31">
        <f t="shared" si="11"/>
        <v>-8215.7899999999991</v>
      </c>
    </row>
    <row r="339" spans="1:10" x14ac:dyDescent="0.2">
      <c r="A339" s="32">
        <v>44994</v>
      </c>
      <c r="B339" s="32">
        <v>45076</v>
      </c>
      <c r="C339" s="32">
        <v>45065</v>
      </c>
      <c r="D339" s="31">
        <v>127.08</v>
      </c>
      <c r="E339" s="30">
        <v>43</v>
      </c>
      <c r="F339" s="29" t="s">
        <v>77</v>
      </c>
      <c r="G339" s="29" t="s">
        <v>9</v>
      </c>
      <c r="H339" s="29" t="s">
        <v>1217</v>
      </c>
      <c r="I339" s="31">
        <f t="shared" si="10"/>
        <v>-11</v>
      </c>
      <c r="J339" s="31">
        <f t="shared" si="11"/>
        <v>-1397.8799999999999</v>
      </c>
    </row>
    <row r="340" spans="1:10" x14ac:dyDescent="0.2">
      <c r="A340" s="32">
        <v>44994</v>
      </c>
      <c r="B340" s="32">
        <v>45024</v>
      </c>
      <c r="C340" s="32">
        <v>45033</v>
      </c>
      <c r="D340" s="31">
        <v>171.39</v>
      </c>
      <c r="E340" s="30">
        <v>143</v>
      </c>
      <c r="F340" s="29" t="s">
        <v>774</v>
      </c>
      <c r="G340" s="29" t="s">
        <v>9</v>
      </c>
      <c r="H340" s="29" t="s">
        <v>1216</v>
      </c>
      <c r="I340" s="31">
        <f t="shared" si="10"/>
        <v>9</v>
      </c>
      <c r="J340" s="31">
        <f t="shared" si="11"/>
        <v>1542.5099999999998</v>
      </c>
    </row>
    <row r="341" spans="1:10" x14ac:dyDescent="0.2">
      <c r="A341" s="32">
        <v>44994</v>
      </c>
      <c r="B341" s="32">
        <v>45024</v>
      </c>
      <c r="C341" s="32">
        <v>45033</v>
      </c>
      <c r="D341" s="31">
        <v>695.16</v>
      </c>
      <c r="E341" s="30">
        <v>143</v>
      </c>
      <c r="F341" s="29" t="s">
        <v>774</v>
      </c>
      <c r="G341" s="29" t="s">
        <v>9</v>
      </c>
      <c r="H341" s="29" t="s">
        <v>1215</v>
      </c>
      <c r="I341" s="31">
        <f t="shared" si="10"/>
        <v>9</v>
      </c>
      <c r="J341" s="31">
        <f t="shared" si="11"/>
        <v>6256.44</v>
      </c>
    </row>
    <row r="342" spans="1:10" x14ac:dyDescent="0.2">
      <c r="A342" s="32">
        <v>44994</v>
      </c>
      <c r="B342" s="32">
        <v>45076</v>
      </c>
      <c r="C342" s="32">
        <v>45083</v>
      </c>
      <c r="D342" s="31">
        <v>285.08</v>
      </c>
      <c r="E342" s="30">
        <v>16</v>
      </c>
      <c r="F342" s="29" t="s">
        <v>78</v>
      </c>
      <c r="G342" s="29" t="s">
        <v>9</v>
      </c>
      <c r="H342" s="29" t="s">
        <v>1214</v>
      </c>
      <c r="I342" s="31">
        <f t="shared" si="10"/>
        <v>7</v>
      </c>
      <c r="J342" s="31">
        <f t="shared" si="11"/>
        <v>1995.56</v>
      </c>
    </row>
    <row r="343" spans="1:10" x14ac:dyDescent="0.2">
      <c r="A343" s="32">
        <v>44994</v>
      </c>
      <c r="B343" s="32">
        <v>45024</v>
      </c>
      <c r="C343" s="32">
        <v>45064</v>
      </c>
      <c r="D343" s="31">
        <v>1280</v>
      </c>
      <c r="E343" s="30">
        <v>1436</v>
      </c>
      <c r="F343" s="29" t="s">
        <v>1205</v>
      </c>
      <c r="G343" s="29" t="s">
        <v>16</v>
      </c>
      <c r="H343" s="29" t="s">
        <v>1213</v>
      </c>
      <c r="I343" s="31">
        <f t="shared" si="10"/>
        <v>40</v>
      </c>
      <c r="J343" s="31">
        <f t="shared" si="11"/>
        <v>51200</v>
      </c>
    </row>
    <row r="344" spans="1:10" x14ac:dyDescent="0.2">
      <c r="A344" s="32">
        <v>44995</v>
      </c>
      <c r="B344" s="32">
        <v>45076</v>
      </c>
      <c r="C344" s="32">
        <v>45083</v>
      </c>
      <c r="D344" s="31">
        <v>401.49</v>
      </c>
      <c r="E344" s="30">
        <v>16</v>
      </c>
      <c r="F344" s="29" t="s">
        <v>78</v>
      </c>
      <c r="G344" s="29" t="s">
        <v>9</v>
      </c>
      <c r="H344" s="29" t="s">
        <v>1212</v>
      </c>
      <c r="I344" s="31">
        <f t="shared" si="10"/>
        <v>7</v>
      </c>
      <c r="J344" s="31">
        <f t="shared" si="11"/>
        <v>2810.4300000000003</v>
      </c>
    </row>
    <row r="345" spans="1:10" x14ac:dyDescent="0.2">
      <c r="A345" s="32">
        <v>44996</v>
      </c>
      <c r="B345" s="32">
        <v>45076</v>
      </c>
      <c r="C345" s="32">
        <v>45083</v>
      </c>
      <c r="D345" s="31">
        <v>121.27</v>
      </c>
      <c r="E345" s="30">
        <v>36</v>
      </c>
      <c r="F345" s="29" t="s">
        <v>74</v>
      </c>
      <c r="G345" s="29" t="s">
        <v>9</v>
      </c>
      <c r="H345" s="29" t="s">
        <v>1211</v>
      </c>
      <c r="I345" s="31">
        <f t="shared" si="10"/>
        <v>7</v>
      </c>
      <c r="J345" s="31">
        <f t="shared" si="11"/>
        <v>848.89</v>
      </c>
    </row>
    <row r="346" spans="1:10" x14ac:dyDescent="0.2">
      <c r="A346" s="32">
        <v>44996</v>
      </c>
      <c r="B346" s="32">
        <v>45076</v>
      </c>
      <c r="C346" s="32">
        <v>45083</v>
      </c>
      <c r="D346" s="31">
        <v>447.91</v>
      </c>
      <c r="E346" s="30">
        <v>60</v>
      </c>
      <c r="F346" s="29" t="s">
        <v>49</v>
      </c>
      <c r="G346" s="29" t="s">
        <v>9</v>
      </c>
      <c r="H346" s="29" t="s">
        <v>1210</v>
      </c>
      <c r="I346" s="31">
        <f t="shared" si="10"/>
        <v>7</v>
      </c>
      <c r="J346" s="31">
        <f t="shared" si="11"/>
        <v>3135.3700000000003</v>
      </c>
    </row>
    <row r="347" spans="1:10" x14ac:dyDescent="0.2">
      <c r="A347" s="32">
        <v>44996</v>
      </c>
      <c r="B347" s="32">
        <v>45076</v>
      </c>
      <c r="C347" s="32">
        <v>45083</v>
      </c>
      <c r="D347" s="31">
        <v>23.61</v>
      </c>
      <c r="E347" s="30">
        <v>61</v>
      </c>
      <c r="F347" s="29" t="s">
        <v>52</v>
      </c>
      <c r="G347" s="29" t="s">
        <v>9</v>
      </c>
      <c r="H347" s="29" t="s">
        <v>1209</v>
      </c>
      <c r="I347" s="31">
        <f t="shared" si="10"/>
        <v>7</v>
      </c>
      <c r="J347" s="31">
        <f t="shared" si="11"/>
        <v>165.26999999999998</v>
      </c>
    </row>
    <row r="348" spans="1:10" x14ac:dyDescent="0.2">
      <c r="A348" s="32">
        <v>44996</v>
      </c>
      <c r="B348" s="32">
        <v>45076</v>
      </c>
      <c r="C348" s="32">
        <v>45083</v>
      </c>
      <c r="D348" s="31">
        <v>211.57</v>
      </c>
      <c r="E348" s="30">
        <v>61</v>
      </c>
      <c r="F348" s="29" t="s">
        <v>52</v>
      </c>
      <c r="G348" s="29" t="s">
        <v>9</v>
      </c>
      <c r="H348" s="29" t="s">
        <v>1208</v>
      </c>
      <c r="I348" s="31">
        <f t="shared" si="10"/>
        <v>7</v>
      </c>
      <c r="J348" s="31">
        <f t="shared" si="11"/>
        <v>1480.99</v>
      </c>
    </row>
    <row r="349" spans="1:10" x14ac:dyDescent="0.2">
      <c r="A349" s="32">
        <v>44996</v>
      </c>
      <c r="B349" s="32">
        <v>45076</v>
      </c>
      <c r="C349" s="32">
        <v>45083</v>
      </c>
      <c r="D349" s="31">
        <v>72</v>
      </c>
      <c r="E349" s="30">
        <v>26</v>
      </c>
      <c r="F349" s="29" t="s">
        <v>127</v>
      </c>
      <c r="G349" s="29" t="s">
        <v>9</v>
      </c>
      <c r="H349" s="29" t="s">
        <v>1207</v>
      </c>
      <c r="I349" s="31">
        <f t="shared" si="10"/>
        <v>7</v>
      </c>
      <c r="J349" s="31">
        <f t="shared" si="11"/>
        <v>504</v>
      </c>
    </row>
    <row r="350" spans="1:10" x14ac:dyDescent="0.2">
      <c r="A350" s="32">
        <v>44996</v>
      </c>
      <c r="B350" s="32">
        <v>45026</v>
      </c>
      <c r="C350" s="32">
        <v>45064</v>
      </c>
      <c r="D350" s="31">
        <v>1020</v>
      </c>
      <c r="E350" s="30">
        <v>1436</v>
      </c>
      <c r="F350" s="29" t="s">
        <v>1205</v>
      </c>
      <c r="G350" s="29" t="s">
        <v>16</v>
      </c>
      <c r="H350" s="29" t="s">
        <v>1206</v>
      </c>
      <c r="I350" s="31">
        <f t="shared" si="10"/>
        <v>38</v>
      </c>
      <c r="J350" s="31">
        <f t="shared" si="11"/>
        <v>38760</v>
      </c>
    </row>
    <row r="351" spans="1:10" x14ac:dyDescent="0.2">
      <c r="A351" s="32">
        <v>44998</v>
      </c>
      <c r="B351" s="32">
        <v>45076</v>
      </c>
      <c r="C351" s="32">
        <v>45083</v>
      </c>
      <c r="D351" s="31">
        <v>67.459999999999994</v>
      </c>
      <c r="E351" s="30">
        <v>224</v>
      </c>
      <c r="F351" s="29" t="s">
        <v>1025</v>
      </c>
      <c r="G351" s="29" t="s">
        <v>9</v>
      </c>
      <c r="H351" s="29" t="s">
        <v>1204</v>
      </c>
      <c r="I351" s="31">
        <f t="shared" si="10"/>
        <v>7</v>
      </c>
      <c r="J351" s="31">
        <f t="shared" si="11"/>
        <v>472.21999999999997</v>
      </c>
    </row>
    <row r="352" spans="1:10" x14ac:dyDescent="0.2">
      <c r="A352" s="32">
        <v>44998</v>
      </c>
      <c r="B352" s="32">
        <v>45028</v>
      </c>
      <c r="C352" s="32">
        <v>45065</v>
      </c>
      <c r="D352" s="31">
        <v>14.1</v>
      </c>
      <c r="E352" s="30">
        <v>190</v>
      </c>
      <c r="F352" s="29" t="s">
        <v>897</v>
      </c>
      <c r="G352" s="29" t="s">
        <v>9</v>
      </c>
      <c r="H352" s="29" t="s">
        <v>1203</v>
      </c>
      <c r="I352" s="31">
        <f t="shared" si="10"/>
        <v>37</v>
      </c>
      <c r="J352" s="31">
        <f t="shared" si="11"/>
        <v>521.69999999999993</v>
      </c>
    </row>
    <row r="353" spans="1:10" x14ac:dyDescent="0.2">
      <c r="A353" s="32">
        <v>44998</v>
      </c>
      <c r="B353" s="32">
        <v>45076</v>
      </c>
      <c r="C353" s="32">
        <v>45083</v>
      </c>
      <c r="D353" s="31">
        <v>307.18</v>
      </c>
      <c r="E353" s="30">
        <v>59</v>
      </c>
      <c r="F353" s="29" t="s">
        <v>47</v>
      </c>
      <c r="G353" s="29" t="s">
        <v>9</v>
      </c>
      <c r="H353" s="29" t="s">
        <v>1202</v>
      </c>
      <c r="I353" s="31">
        <f t="shared" si="10"/>
        <v>7</v>
      </c>
      <c r="J353" s="31">
        <f t="shared" si="11"/>
        <v>2150.2600000000002</v>
      </c>
    </row>
    <row r="354" spans="1:10" x14ac:dyDescent="0.2">
      <c r="A354" s="32">
        <v>44998</v>
      </c>
      <c r="B354" s="32">
        <v>45076</v>
      </c>
      <c r="C354" s="32">
        <v>45065</v>
      </c>
      <c r="D354" s="31">
        <v>122.36</v>
      </c>
      <c r="E354" s="30">
        <v>43</v>
      </c>
      <c r="F354" s="29" t="s">
        <v>77</v>
      </c>
      <c r="G354" s="29" t="s">
        <v>9</v>
      </c>
      <c r="H354" s="29" t="s">
        <v>1201</v>
      </c>
      <c r="I354" s="31">
        <f t="shared" si="10"/>
        <v>-11</v>
      </c>
      <c r="J354" s="31">
        <f t="shared" si="11"/>
        <v>-1345.96</v>
      </c>
    </row>
    <row r="355" spans="1:10" x14ac:dyDescent="0.2">
      <c r="A355" s="32">
        <v>44998</v>
      </c>
      <c r="B355" s="32">
        <v>45076</v>
      </c>
      <c r="C355" s="32">
        <v>45083</v>
      </c>
      <c r="D355" s="31">
        <v>22.2</v>
      </c>
      <c r="E355" s="30">
        <v>101</v>
      </c>
      <c r="F355" s="29" t="s">
        <v>56</v>
      </c>
      <c r="G355" s="29" t="s">
        <v>57</v>
      </c>
      <c r="H355" s="29" t="s">
        <v>1200</v>
      </c>
      <c r="I355" s="31">
        <f t="shared" si="10"/>
        <v>7</v>
      </c>
      <c r="J355" s="31">
        <f t="shared" si="11"/>
        <v>155.4</v>
      </c>
    </row>
    <row r="356" spans="1:10" x14ac:dyDescent="0.2">
      <c r="A356" s="32">
        <v>44998</v>
      </c>
      <c r="B356" s="32">
        <v>45076</v>
      </c>
      <c r="C356" s="32">
        <v>45083</v>
      </c>
      <c r="D356" s="31">
        <v>39</v>
      </c>
      <c r="E356" s="30">
        <v>101</v>
      </c>
      <c r="F356" s="29" t="s">
        <v>56</v>
      </c>
      <c r="G356" s="29" t="s">
        <v>9</v>
      </c>
      <c r="H356" s="29" t="s">
        <v>1199</v>
      </c>
      <c r="I356" s="31">
        <f t="shared" si="10"/>
        <v>7</v>
      </c>
      <c r="J356" s="31">
        <f t="shared" si="11"/>
        <v>273</v>
      </c>
    </row>
    <row r="357" spans="1:10" x14ac:dyDescent="0.2">
      <c r="A357" s="32">
        <v>44998</v>
      </c>
      <c r="B357" s="32">
        <v>45076</v>
      </c>
      <c r="C357" s="32">
        <v>45083</v>
      </c>
      <c r="D357" s="31">
        <v>31.5</v>
      </c>
      <c r="E357" s="30">
        <v>101</v>
      </c>
      <c r="F357" s="29" t="s">
        <v>56</v>
      </c>
      <c r="G357" s="29" t="s">
        <v>57</v>
      </c>
      <c r="H357" s="29" t="s">
        <v>1198</v>
      </c>
      <c r="I357" s="31">
        <f t="shared" si="10"/>
        <v>7</v>
      </c>
      <c r="J357" s="31">
        <f t="shared" si="11"/>
        <v>220.5</v>
      </c>
    </row>
    <row r="358" spans="1:10" x14ac:dyDescent="0.2">
      <c r="A358" s="32">
        <v>44998</v>
      </c>
      <c r="B358" s="32">
        <v>45076</v>
      </c>
      <c r="C358" s="32">
        <v>45083</v>
      </c>
      <c r="D358" s="31">
        <v>31.5</v>
      </c>
      <c r="E358" s="30">
        <v>101</v>
      </c>
      <c r="F358" s="29" t="s">
        <v>56</v>
      </c>
      <c r="G358" s="29" t="s">
        <v>57</v>
      </c>
      <c r="H358" s="29" t="s">
        <v>1197</v>
      </c>
      <c r="I358" s="31">
        <f t="shared" si="10"/>
        <v>7</v>
      </c>
      <c r="J358" s="31">
        <f t="shared" si="11"/>
        <v>220.5</v>
      </c>
    </row>
    <row r="359" spans="1:10" x14ac:dyDescent="0.2">
      <c r="A359" s="32">
        <v>44998</v>
      </c>
      <c r="B359" s="32">
        <v>45076</v>
      </c>
      <c r="C359" s="32">
        <v>45083</v>
      </c>
      <c r="D359" s="31">
        <v>49</v>
      </c>
      <c r="E359" s="30">
        <v>101</v>
      </c>
      <c r="F359" s="29" t="s">
        <v>56</v>
      </c>
      <c r="G359" s="29" t="s">
        <v>57</v>
      </c>
      <c r="H359" s="29" t="s">
        <v>1196</v>
      </c>
      <c r="I359" s="31">
        <f t="shared" si="10"/>
        <v>7</v>
      </c>
      <c r="J359" s="31">
        <f t="shared" si="11"/>
        <v>343</v>
      </c>
    </row>
    <row r="360" spans="1:10" x14ac:dyDescent="0.2">
      <c r="A360" s="32">
        <v>44998</v>
      </c>
      <c r="B360" s="32">
        <v>45076</v>
      </c>
      <c r="C360" s="32">
        <v>45083</v>
      </c>
      <c r="D360" s="31">
        <v>301.57</v>
      </c>
      <c r="E360" s="30">
        <v>16</v>
      </c>
      <c r="F360" s="29" t="s">
        <v>78</v>
      </c>
      <c r="G360" s="29" t="s">
        <v>9</v>
      </c>
      <c r="H360" s="29" t="s">
        <v>1195</v>
      </c>
      <c r="I360" s="31">
        <f t="shared" si="10"/>
        <v>7</v>
      </c>
      <c r="J360" s="31">
        <f t="shared" si="11"/>
        <v>2110.9899999999998</v>
      </c>
    </row>
    <row r="361" spans="1:10" x14ac:dyDescent="0.2">
      <c r="A361" s="32">
        <v>44999</v>
      </c>
      <c r="B361" s="32">
        <v>45029</v>
      </c>
      <c r="C361" s="32">
        <v>45049</v>
      </c>
      <c r="D361" s="31">
        <v>1999.62</v>
      </c>
      <c r="E361" s="30">
        <v>892</v>
      </c>
      <c r="F361" s="29" t="s">
        <v>64</v>
      </c>
      <c r="G361" s="29" t="s">
        <v>9</v>
      </c>
      <c r="H361" s="29" t="s">
        <v>1194</v>
      </c>
      <c r="I361" s="31">
        <f t="shared" si="10"/>
        <v>20</v>
      </c>
      <c r="J361" s="31">
        <f t="shared" si="11"/>
        <v>39992.399999999994</v>
      </c>
    </row>
    <row r="362" spans="1:10" x14ac:dyDescent="0.2">
      <c r="A362" s="32">
        <v>44999</v>
      </c>
      <c r="B362" s="32">
        <v>45076</v>
      </c>
      <c r="C362" s="32">
        <v>45083</v>
      </c>
      <c r="D362" s="31">
        <v>94.7</v>
      </c>
      <c r="E362" s="30">
        <v>130</v>
      </c>
      <c r="F362" s="29" t="s">
        <v>1055</v>
      </c>
      <c r="G362" s="29" t="s">
        <v>9</v>
      </c>
      <c r="H362" s="29" t="s">
        <v>1193</v>
      </c>
      <c r="I362" s="31">
        <f t="shared" si="10"/>
        <v>7</v>
      </c>
      <c r="J362" s="31">
        <f t="shared" si="11"/>
        <v>662.9</v>
      </c>
    </row>
    <row r="363" spans="1:10" x14ac:dyDescent="0.2">
      <c r="A363" s="32">
        <v>44999</v>
      </c>
      <c r="B363" s="32">
        <v>45029</v>
      </c>
      <c r="C363" s="32">
        <v>45056</v>
      </c>
      <c r="D363" s="31">
        <v>36.770000000000003</v>
      </c>
      <c r="E363" s="30">
        <v>842</v>
      </c>
      <c r="F363" s="29" t="s">
        <v>81</v>
      </c>
      <c r="G363" s="29" t="s">
        <v>9</v>
      </c>
      <c r="H363" s="29" t="s">
        <v>1192</v>
      </c>
      <c r="I363" s="31">
        <f t="shared" si="10"/>
        <v>27</v>
      </c>
      <c r="J363" s="31">
        <f t="shared" si="11"/>
        <v>992.79000000000008</v>
      </c>
    </row>
    <row r="364" spans="1:10" x14ac:dyDescent="0.2">
      <c r="A364" s="32">
        <v>44999</v>
      </c>
      <c r="B364" s="32">
        <v>45029</v>
      </c>
      <c r="C364" s="32">
        <v>45056</v>
      </c>
      <c r="D364" s="31">
        <v>1050</v>
      </c>
      <c r="E364" s="30">
        <v>981</v>
      </c>
      <c r="F364" s="29" t="s">
        <v>102</v>
      </c>
      <c r="G364" s="29" t="s">
        <v>9</v>
      </c>
      <c r="H364" s="29" t="s">
        <v>1191</v>
      </c>
      <c r="I364" s="31">
        <f t="shared" si="10"/>
        <v>27</v>
      </c>
      <c r="J364" s="31">
        <f t="shared" si="11"/>
        <v>28350</v>
      </c>
    </row>
    <row r="365" spans="1:10" x14ac:dyDescent="0.2">
      <c r="A365" s="32">
        <v>44999</v>
      </c>
      <c r="B365" s="32">
        <v>45029</v>
      </c>
      <c r="C365" s="32">
        <v>45065</v>
      </c>
      <c r="D365" s="31">
        <v>43.07</v>
      </c>
      <c r="E365" s="30">
        <v>190</v>
      </c>
      <c r="F365" s="29" t="s">
        <v>897</v>
      </c>
      <c r="G365" s="29" t="s">
        <v>9</v>
      </c>
      <c r="H365" s="29" t="s">
        <v>1190</v>
      </c>
      <c r="I365" s="31">
        <f t="shared" si="10"/>
        <v>36</v>
      </c>
      <c r="J365" s="31">
        <f t="shared" si="11"/>
        <v>1550.52</v>
      </c>
    </row>
    <row r="366" spans="1:10" x14ac:dyDescent="0.2">
      <c r="A366" s="32">
        <v>44999</v>
      </c>
      <c r="B366" s="32">
        <v>45076</v>
      </c>
      <c r="C366" s="32">
        <v>45083</v>
      </c>
      <c r="D366" s="31">
        <v>66.400000000000006</v>
      </c>
      <c r="E366" s="30">
        <v>36</v>
      </c>
      <c r="F366" s="29" t="s">
        <v>74</v>
      </c>
      <c r="G366" s="29" t="s">
        <v>9</v>
      </c>
      <c r="H366" s="29" t="s">
        <v>1189</v>
      </c>
      <c r="I366" s="31">
        <f t="shared" si="10"/>
        <v>7</v>
      </c>
      <c r="J366" s="31">
        <f t="shared" si="11"/>
        <v>464.80000000000007</v>
      </c>
    </row>
    <row r="367" spans="1:10" x14ac:dyDescent="0.2">
      <c r="A367" s="32">
        <v>44999</v>
      </c>
      <c r="B367" s="32">
        <v>45076</v>
      </c>
      <c r="C367" s="32">
        <v>45083</v>
      </c>
      <c r="D367" s="31">
        <v>112</v>
      </c>
      <c r="E367" s="30">
        <v>59</v>
      </c>
      <c r="F367" s="29" t="s">
        <v>47</v>
      </c>
      <c r="G367" s="29" t="s">
        <v>9</v>
      </c>
      <c r="H367" s="29" t="s">
        <v>1188</v>
      </c>
      <c r="I367" s="31">
        <f t="shared" si="10"/>
        <v>7</v>
      </c>
      <c r="J367" s="31">
        <f t="shared" si="11"/>
        <v>784</v>
      </c>
    </row>
    <row r="368" spans="1:10" x14ac:dyDescent="0.2">
      <c r="A368" s="32">
        <v>44999</v>
      </c>
      <c r="B368" s="32">
        <v>45076</v>
      </c>
      <c r="C368" s="32">
        <v>45083</v>
      </c>
      <c r="D368" s="31">
        <v>1141.56</v>
      </c>
      <c r="E368" s="30">
        <v>61</v>
      </c>
      <c r="F368" s="29" t="s">
        <v>52</v>
      </c>
      <c r="G368" s="29" t="s">
        <v>9</v>
      </c>
      <c r="H368" s="29" t="s">
        <v>1187</v>
      </c>
      <c r="I368" s="31">
        <f t="shared" si="10"/>
        <v>7</v>
      </c>
      <c r="J368" s="31">
        <f t="shared" si="11"/>
        <v>7990.92</v>
      </c>
    </row>
    <row r="369" spans="1:10" x14ac:dyDescent="0.2">
      <c r="A369" s="32">
        <v>44999</v>
      </c>
      <c r="B369" s="32">
        <v>45076</v>
      </c>
      <c r="C369" s="32">
        <v>45083</v>
      </c>
      <c r="D369" s="31">
        <v>21.56</v>
      </c>
      <c r="E369" s="30">
        <v>61</v>
      </c>
      <c r="F369" s="29" t="s">
        <v>52</v>
      </c>
      <c r="G369" s="29" t="s">
        <v>9</v>
      </c>
      <c r="H369" s="29" t="s">
        <v>1186</v>
      </c>
      <c r="I369" s="31">
        <f t="shared" si="10"/>
        <v>7</v>
      </c>
      <c r="J369" s="31">
        <f t="shared" si="11"/>
        <v>150.91999999999999</v>
      </c>
    </row>
    <row r="370" spans="1:10" x14ac:dyDescent="0.2">
      <c r="A370" s="32">
        <v>44999</v>
      </c>
      <c r="B370" s="32">
        <v>45029</v>
      </c>
      <c r="C370" s="32">
        <v>45083</v>
      </c>
      <c r="D370" s="31">
        <v>-39.340000000000003</v>
      </c>
      <c r="E370" s="30">
        <v>813</v>
      </c>
      <c r="F370" s="29" t="s">
        <v>38</v>
      </c>
      <c r="G370" s="29" t="s">
        <v>25</v>
      </c>
      <c r="H370" s="29" t="s">
        <v>1185</v>
      </c>
      <c r="I370" s="31">
        <f t="shared" si="10"/>
        <v>54</v>
      </c>
      <c r="J370" s="31">
        <f t="shared" si="11"/>
        <v>-2124.36</v>
      </c>
    </row>
    <row r="371" spans="1:10" x14ac:dyDescent="0.2">
      <c r="A371" s="32">
        <v>44999</v>
      </c>
      <c r="B371" s="32">
        <v>45029</v>
      </c>
      <c r="C371" s="32">
        <v>45083</v>
      </c>
      <c r="D371" s="31">
        <v>53.54</v>
      </c>
      <c r="E371" s="30">
        <v>813</v>
      </c>
      <c r="F371" s="29" t="s">
        <v>38</v>
      </c>
      <c r="G371" s="29" t="s">
        <v>9</v>
      </c>
      <c r="H371" s="29" t="s">
        <v>1184</v>
      </c>
      <c r="I371" s="31">
        <f t="shared" si="10"/>
        <v>54</v>
      </c>
      <c r="J371" s="31">
        <f t="shared" si="11"/>
        <v>2891.16</v>
      </c>
    </row>
    <row r="372" spans="1:10" x14ac:dyDescent="0.2">
      <c r="A372" s="32">
        <v>45000</v>
      </c>
      <c r="B372" s="32">
        <v>45076</v>
      </c>
      <c r="C372" s="32">
        <v>45083</v>
      </c>
      <c r="D372" s="31">
        <v>9.8699999999999992</v>
      </c>
      <c r="E372" s="30">
        <v>36</v>
      </c>
      <c r="F372" s="29" t="s">
        <v>74</v>
      </c>
      <c r="G372" s="29" t="s">
        <v>9</v>
      </c>
      <c r="H372" s="29" t="s">
        <v>1183</v>
      </c>
      <c r="I372" s="31">
        <f t="shared" si="10"/>
        <v>7</v>
      </c>
      <c r="J372" s="31">
        <f t="shared" si="11"/>
        <v>69.089999999999989</v>
      </c>
    </row>
    <row r="373" spans="1:10" x14ac:dyDescent="0.2">
      <c r="A373" s="32">
        <v>45000</v>
      </c>
      <c r="B373" s="32">
        <v>45076</v>
      </c>
      <c r="C373" s="32">
        <v>45083</v>
      </c>
      <c r="D373" s="31">
        <v>121.81</v>
      </c>
      <c r="E373" s="30">
        <v>61</v>
      </c>
      <c r="F373" s="29" t="s">
        <v>52</v>
      </c>
      <c r="G373" s="29" t="s">
        <v>9</v>
      </c>
      <c r="H373" s="29" t="s">
        <v>1182</v>
      </c>
      <c r="I373" s="31">
        <f t="shared" si="10"/>
        <v>7</v>
      </c>
      <c r="J373" s="31">
        <f t="shared" si="11"/>
        <v>852.67000000000007</v>
      </c>
    </row>
    <row r="374" spans="1:10" x14ac:dyDescent="0.2">
      <c r="A374" s="32">
        <v>45000</v>
      </c>
      <c r="B374" s="32">
        <v>45076</v>
      </c>
      <c r="C374" s="32">
        <v>45083</v>
      </c>
      <c r="D374" s="31">
        <v>40.79</v>
      </c>
      <c r="E374" s="30">
        <v>61</v>
      </c>
      <c r="F374" s="29" t="s">
        <v>52</v>
      </c>
      <c r="G374" s="29" t="s">
        <v>9</v>
      </c>
      <c r="H374" s="29" t="s">
        <v>1181</v>
      </c>
      <c r="I374" s="31">
        <f t="shared" si="10"/>
        <v>7</v>
      </c>
      <c r="J374" s="31">
        <f t="shared" si="11"/>
        <v>285.52999999999997</v>
      </c>
    </row>
    <row r="375" spans="1:10" x14ac:dyDescent="0.2">
      <c r="A375" s="32">
        <v>45000</v>
      </c>
      <c r="B375" s="32">
        <v>45076</v>
      </c>
      <c r="C375" s="32">
        <v>45083</v>
      </c>
      <c r="D375" s="31">
        <v>122.73</v>
      </c>
      <c r="E375" s="30">
        <v>16</v>
      </c>
      <c r="F375" s="29" t="s">
        <v>78</v>
      </c>
      <c r="G375" s="29" t="s">
        <v>9</v>
      </c>
      <c r="H375" s="29" t="s">
        <v>1180</v>
      </c>
      <c r="I375" s="31">
        <f t="shared" si="10"/>
        <v>7</v>
      </c>
      <c r="J375" s="31">
        <f t="shared" si="11"/>
        <v>859.11</v>
      </c>
    </row>
    <row r="376" spans="1:10" x14ac:dyDescent="0.2">
      <c r="A376" s="32">
        <v>45000</v>
      </c>
      <c r="B376" s="32">
        <v>45076</v>
      </c>
      <c r="C376" s="32">
        <v>45056</v>
      </c>
      <c r="D376" s="31">
        <v>-60.6</v>
      </c>
      <c r="E376" s="30">
        <v>16</v>
      </c>
      <c r="F376" s="29" t="s">
        <v>78</v>
      </c>
      <c r="G376" s="29" t="s">
        <v>25</v>
      </c>
      <c r="H376" s="29" t="s">
        <v>1179</v>
      </c>
      <c r="I376" s="31">
        <f t="shared" si="10"/>
        <v>-20</v>
      </c>
      <c r="J376" s="31">
        <f t="shared" si="11"/>
        <v>1212</v>
      </c>
    </row>
    <row r="377" spans="1:10" x14ac:dyDescent="0.2">
      <c r="A377" s="32">
        <v>45000</v>
      </c>
      <c r="B377" s="32">
        <v>45076</v>
      </c>
      <c r="C377" s="32">
        <v>45083</v>
      </c>
      <c r="D377" s="31">
        <v>104</v>
      </c>
      <c r="E377" s="30">
        <v>26</v>
      </c>
      <c r="F377" s="29" t="s">
        <v>127</v>
      </c>
      <c r="G377" s="29" t="s">
        <v>9</v>
      </c>
      <c r="H377" s="29" t="s">
        <v>1178</v>
      </c>
      <c r="I377" s="31">
        <f t="shared" si="10"/>
        <v>7</v>
      </c>
      <c r="J377" s="31">
        <f t="shared" si="11"/>
        <v>728</v>
      </c>
    </row>
    <row r="378" spans="1:10" x14ac:dyDescent="0.2">
      <c r="A378" s="32">
        <v>45001</v>
      </c>
      <c r="B378" s="32">
        <v>45031</v>
      </c>
      <c r="C378" s="32">
        <v>45056</v>
      </c>
      <c r="D378" s="31">
        <v>1323.15</v>
      </c>
      <c r="E378" s="30">
        <v>554</v>
      </c>
      <c r="F378" s="29" t="s">
        <v>94</v>
      </c>
      <c r="G378" s="29" t="s">
        <v>9</v>
      </c>
      <c r="H378" s="29" t="s">
        <v>48</v>
      </c>
      <c r="I378" s="31">
        <f t="shared" si="10"/>
        <v>25</v>
      </c>
      <c r="J378" s="31">
        <f t="shared" si="11"/>
        <v>33078.75</v>
      </c>
    </row>
    <row r="379" spans="1:10" x14ac:dyDescent="0.2">
      <c r="A379" s="32">
        <v>45001</v>
      </c>
      <c r="B379" s="32">
        <v>45031</v>
      </c>
      <c r="C379" s="32">
        <v>45056</v>
      </c>
      <c r="D379" s="31">
        <v>4459</v>
      </c>
      <c r="E379" s="30">
        <v>554</v>
      </c>
      <c r="F379" s="29" t="s">
        <v>94</v>
      </c>
      <c r="G379" s="29" t="s">
        <v>9</v>
      </c>
      <c r="H379" s="29" t="s">
        <v>51</v>
      </c>
      <c r="I379" s="31">
        <f t="shared" si="10"/>
        <v>25</v>
      </c>
      <c r="J379" s="31">
        <f t="shared" si="11"/>
        <v>111475</v>
      </c>
    </row>
    <row r="380" spans="1:10" x14ac:dyDescent="0.2">
      <c r="A380" s="32">
        <v>45001</v>
      </c>
      <c r="B380" s="32">
        <v>45031</v>
      </c>
      <c r="C380" s="32">
        <v>45044</v>
      </c>
      <c r="D380" s="31">
        <v>359.47</v>
      </c>
      <c r="E380" s="30">
        <v>142</v>
      </c>
      <c r="F380" s="29" t="s">
        <v>835</v>
      </c>
      <c r="G380" s="29" t="s">
        <v>9</v>
      </c>
      <c r="H380" s="29" t="s">
        <v>51</v>
      </c>
      <c r="I380" s="31">
        <f t="shared" si="10"/>
        <v>13</v>
      </c>
      <c r="J380" s="31">
        <f t="shared" si="11"/>
        <v>4673.1100000000006</v>
      </c>
    </row>
    <row r="381" spans="1:10" x14ac:dyDescent="0.2">
      <c r="A381" s="32">
        <v>45001</v>
      </c>
      <c r="B381" s="32">
        <v>45031</v>
      </c>
      <c r="C381" s="32">
        <v>45056</v>
      </c>
      <c r="D381" s="31">
        <v>1319.22</v>
      </c>
      <c r="E381" s="30">
        <v>554</v>
      </c>
      <c r="F381" s="29" t="s">
        <v>94</v>
      </c>
      <c r="G381" s="29" t="s">
        <v>9</v>
      </c>
      <c r="H381" s="29" t="s">
        <v>58</v>
      </c>
      <c r="I381" s="31">
        <f t="shared" si="10"/>
        <v>25</v>
      </c>
      <c r="J381" s="31">
        <f t="shared" si="11"/>
        <v>32980.5</v>
      </c>
    </row>
    <row r="382" spans="1:10" x14ac:dyDescent="0.2">
      <c r="A382" s="32">
        <v>45001</v>
      </c>
      <c r="B382" s="32">
        <v>45031</v>
      </c>
      <c r="C382" s="32">
        <v>45056</v>
      </c>
      <c r="D382" s="31">
        <v>3823.99</v>
      </c>
      <c r="E382" s="30">
        <v>554</v>
      </c>
      <c r="F382" s="29" t="s">
        <v>94</v>
      </c>
      <c r="G382" s="29" t="s">
        <v>9</v>
      </c>
      <c r="H382" s="29" t="s">
        <v>116</v>
      </c>
      <c r="I382" s="31">
        <f t="shared" si="10"/>
        <v>25</v>
      </c>
      <c r="J382" s="31">
        <f t="shared" si="11"/>
        <v>95599.75</v>
      </c>
    </row>
    <row r="383" spans="1:10" x14ac:dyDescent="0.2">
      <c r="A383" s="32">
        <v>45001</v>
      </c>
      <c r="B383" s="32">
        <v>45076</v>
      </c>
      <c r="C383" s="32">
        <v>45083</v>
      </c>
      <c r="D383" s="31">
        <v>57.79</v>
      </c>
      <c r="E383" s="30">
        <v>224</v>
      </c>
      <c r="F383" s="29" t="s">
        <v>1025</v>
      </c>
      <c r="G383" s="29" t="s">
        <v>9</v>
      </c>
      <c r="H383" s="29" t="s">
        <v>1177</v>
      </c>
      <c r="I383" s="31">
        <f t="shared" si="10"/>
        <v>7</v>
      </c>
      <c r="J383" s="31">
        <f t="shared" si="11"/>
        <v>404.53</v>
      </c>
    </row>
    <row r="384" spans="1:10" x14ac:dyDescent="0.2">
      <c r="A384" s="32">
        <v>45001</v>
      </c>
      <c r="B384" s="32">
        <v>45031</v>
      </c>
      <c r="C384" s="32">
        <v>45065</v>
      </c>
      <c r="D384" s="31">
        <v>22.37</v>
      </c>
      <c r="E384" s="30">
        <v>190</v>
      </c>
      <c r="F384" s="29" t="s">
        <v>897</v>
      </c>
      <c r="G384" s="29" t="s">
        <v>9</v>
      </c>
      <c r="H384" s="29" t="s">
        <v>1176</v>
      </c>
      <c r="I384" s="31">
        <f t="shared" si="10"/>
        <v>34</v>
      </c>
      <c r="J384" s="31">
        <f t="shared" si="11"/>
        <v>760.58</v>
      </c>
    </row>
    <row r="385" spans="1:10" x14ac:dyDescent="0.2">
      <c r="A385" s="32">
        <v>45001</v>
      </c>
      <c r="B385" s="32">
        <v>45076</v>
      </c>
      <c r="C385" s="32">
        <v>45083</v>
      </c>
      <c r="D385" s="31">
        <v>45</v>
      </c>
      <c r="E385" s="30">
        <v>59</v>
      </c>
      <c r="F385" s="29" t="s">
        <v>47</v>
      </c>
      <c r="G385" s="29" t="s">
        <v>9</v>
      </c>
      <c r="H385" s="29" t="s">
        <v>1175</v>
      </c>
      <c r="I385" s="31">
        <f t="shared" si="10"/>
        <v>7</v>
      </c>
      <c r="J385" s="31">
        <f t="shared" si="11"/>
        <v>315</v>
      </c>
    </row>
    <row r="386" spans="1:10" x14ac:dyDescent="0.2">
      <c r="A386" s="32">
        <v>45001</v>
      </c>
      <c r="B386" s="32">
        <v>45031</v>
      </c>
      <c r="C386" s="32">
        <v>45056</v>
      </c>
      <c r="D386" s="31">
        <v>18</v>
      </c>
      <c r="E386" s="30">
        <v>1582</v>
      </c>
      <c r="F386" s="29" t="s">
        <v>113</v>
      </c>
      <c r="G386" s="29" t="s">
        <v>9</v>
      </c>
      <c r="H386" s="29" t="s">
        <v>1174</v>
      </c>
      <c r="I386" s="31">
        <f t="shared" si="10"/>
        <v>25</v>
      </c>
      <c r="J386" s="31">
        <f t="shared" si="11"/>
        <v>450</v>
      </c>
    </row>
    <row r="387" spans="1:10" x14ac:dyDescent="0.2">
      <c r="A387" s="32">
        <v>45001</v>
      </c>
      <c r="B387" s="32">
        <v>45046</v>
      </c>
      <c r="C387" s="32">
        <v>45083</v>
      </c>
      <c r="D387" s="31">
        <v>68.72</v>
      </c>
      <c r="E387" s="30">
        <v>244</v>
      </c>
      <c r="F387" s="29" t="s">
        <v>1060</v>
      </c>
      <c r="G387" s="29" t="s">
        <v>9</v>
      </c>
      <c r="H387" s="29" t="s">
        <v>1173</v>
      </c>
      <c r="I387" s="31">
        <f t="shared" ref="I387:I450" si="12">C387-B387</f>
        <v>37</v>
      </c>
      <c r="J387" s="31">
        <f t="shared" ref="J387:J450" si="13">I387*D387</f>
        <v>2542.64</v>
      </c>
    </row>
    <row r="388" spans="1:10" x14ac:dyDescent="0.2">
      <c r="A388" s="32">
        <v>45001</v>
      </c>
      <c r="B388" s="32">
        <v>45031</v>
      </c>
      <c r="C388" s="32">
        <v>45083</v>
      </c>
      <c r="D388" s="31">
        <v>62.58</v>
      </c>
      <c r="E388" s="30">
        <v>813</v>
      </c>
      <c r="F388" s="29" t="s">
        <v>38</v>
      </c>
      <c r="G388" s="29" t="s">
        <v>9</v>
      </c>
      <c r="H388" s="29" t="s">
        <v>1172</v>
      </c>
      <c r="I388" s="31">
        <f t="shared" si="12"/>
        <v>52</v>
      </c>
      <c r="J388" s="31">
        <f t="shared" si="13"/>
        <v>3254.16</v>
      </c>
    </row>
    <row r="389" spans="1:10" x14ac:dyDescent="0.2">
      <c r="A389" s="32">
        <v>45002</v>
      </c>
      <c r="B389" s="32">
        <v>45032</v>
      </c>
      <c r="C389" s="32">
        <v>45044</v>
      </c>
      <c r="D389" s="31">
        <v>143.44</v>
      </c>
      <c r="E389" s="30">
        <v>1351</v>
      </c>
      <c r="F389" s="29" t="s">
        <v>100</v>
      </c>
      <c r="G389" s="29" t="s">
        <v>9</v>
      </c>
      <c r="H389" s="29" t="s">
        <v>91</v>
      </c>
      <c r="I389" s="31">
        <f t="shared" si="12"/>
        <v>12</v>
      </c>
      <c r="J389" s="31">
        <f t="shared" si="13"/>
        <v>1721.28</v>
      </c>
    </row>
    <row r="390" spans="1:10" x14ac:dyDescent="0.2">
      <c r="A390" s="32">
        <v>45002</v>
      </c>
      <c r="B390" s="32">
        <v>45076</v>
      </c>
      <c r="C390" s="32">
        <v>45083</v>
      </c>
      <c r="D390" s="31">
        <v>56.39</v>
      </c>
      <c r="E390" s="30">
        <v>224</v>
      </c>
      <c r="F390" s="29" t="s">
        <v>1025</v>
      </c>
      <c r="G390" s="29" t="s">
        <v>9</v>
      </c>
      <c r="H390" s="29" t="s">
        <v>1171</v>
      </c>
      <c r="I390" s="31">
        <f t="shared" si="12"/>
        <v>7</v>
      </c>
      <c r="J390" s="31">
        <f t="shared" si="13"/>
        <v>394.73</v>
      </c>
    </row>
    <row r="391" spans="1:10" x14ac:dyDescent="0.2">
      <c r="A391" s="32">
        <v>45002</v>
      </c>
      <c r="B391" s="32">
        <v>45076</v>
      </c>
      <c r="C391" s="32">
        <v>45083</v>
      </c>
      <c r="D391" s="31">
        <v>6543.6</v>
      </c>
      <c r="E391" s="30">
        <v>61</v>
      </c>
      <c r="F391" s="29" t="s">
        <v>52</v>
      </c>
      <c r="G391" s="29" t="s">
        <v>9</v>
      </c>
      <c r="H391" s="29" t="s">
        <v>1170</v>
      </c>
      <c r="I391" s="31">
        <f t="shared" si="12"/>
        <v>7</v>
      </c>
      <c r="J391" s="31">
        <f t="shared" si="13"/>
        <v>45805.200000000004</v>
      </c>
    </row>
    <row r="392" spans="1:10" x14ac:dyDescent="0.2">
      <c r="A392" s="32">
        <v>45002</v>
      </c>
      <c r="B392" s="32">
        <v>45076</v>
      </c>
      <c r="C392" s="32">
        <v>45083</v>
      </c>
      <c r="D392" s="31">
        <v>49</v>
      </c>
      <c r="E392" s="30">
        <v>101</v>
      </c>
      <c r="F392" s="29" t="s">
        <v>56</v>
      </c>
      <c r="G392" s="29" t="s">
        <v>57</v>
      </c>
      <c r="H392" s="29" t="s">
        <v>1169</v>
      </c>
      <c r="I392" s="31">
        <f t="shared" si="12"/>
        <v>7</v>
      </c>
      <c r="J392" s="31">
        <f t="shared" si="13"/>
        <v>343</v>
      </c>
    </row>
    <row r="393" spans="1:10" x14ac:dyDescent="0.2">
      <c r="A393" s="32">
        <v>45002</v>
      </c>
      <c r="B393" s="32">
        <v>45076</v>
      </c>
      <c r="C393" s="32">
        <v>45083</v>
      </c>
      <c r="D393" s="31">
        <v>206.5</v>
      </c>
      <c r="E393" s="30">
        <v>101</v>
      </c>
      <c r="F393" s="29" t="s">
        <v>56</v>
      </c>
      <c r="G393" s="29" t="s">
        <v>57</v>
      </c>
      <c r="H393" s="29" t="s">
        <v>1168</v>
      </c>
      <c r="I393" s="31">
        <f t="shared" si="12"/>
        <v>7</v>
      </c>
      <c r="J393" s="31">
        <f t="shared" si="13"/>
        <v>1445.5</v>
      </c>
    </row>
    <row r="394" spans="1:10" x14ac:dyDescent="0.2">
      <c r="A394" s="32">
        <v>45002</v>
      </c>
      <c r="B394" s="32">
        <v>45076</v>
      </c>
      <c r="C394" s="32">
        <v>45083</v>
      </c>
      <c r="D394" s="31">
        <v>112</v>
      </c>
      <c r="E394" s="30">
        <v>101</v>
      </c>
      <c r="F394" s="29" t="s">
        <v>56</v>
      </c>
      <c r="G394" s="29" t="s">
        <v>57</v>
      </c>
      <c r="H394" s="29" t="s">
        <v>1167</v>
      </c>
      <c r="I394" s="31">
        <f t="shared" si="12"/>
        <v>7</v>
      </c>
      <c r="J394" s="31">
        <f t="shared" si="13"/>
        <v>784</v>
      </c>
    </row>
    <row r="395" spans="1:10" x14ac:dyDescent="0.2">
      <c r="A395" s="32">
        <v>45002</v>
      </c>
      <c r="B395" s="32">
        <v>45076</v>
      </c>
      <c r="C395" s="32">
        <v>45083</v>
      </c>
      <c r="D395" s="31">
        <v>270.2</v>
      </c>
      <c r="E395" s="30">
        <v>101</v>
      </c>
      <c r="F395" s="29" t="s">
        <v>56</v>
      </c>
      <c r="G395" s="29" t="s">
        <v>57</v>
      </c>
      <c r="H395" s="29" t="s">
        <v>1166</v>
      </c>
      <c r="I395" s="31">
        <f t="shared" si="12"/>
        <v>7</v>
      </c>
      <c r="J395" s="31">
        <f t="shared" si="13"/>
        <v>1891.3999999999999</v>
      </c>
    </row>
    <row r="396" spans="1:10" x14ac:dyDescent="0.2">
      <c r="A396" s="32">
        <v>45002</v>
      </c>
      <c r="B396" s="32">
        <v>45076</v>
      </c>
      <c r="C396" s="32">
        <v>45083</v>
      </c>
      <c r="D396" s="31">
        <v>101.5</v>
      </c>
      <c r="E396" s="30">
        <v>101</v>
      </c>
      <c r="F396" s="29" t="s">
        <v>56</v>
      </c>
      <c r="G396" s="29" t="s">
        <v>57</v>
      </c>
      <c r="H396" s="29" t="s">
        <v>1165</v>
      </c>
      <c r="I396" s="31">
        <f t="shared" si="12"/>
        <v>7</v>
      </c>
      <c r="J396" s="31">
        <f t="shared" si="13"/>
        <v>710.5</v>
      </c>
    </row>
    <row r="397" spans="1:10" x14ac:dyDescent="0.2">
      <c r="A397" s="32">
        <v>45002</v>
      </c>
      <c r="B397" s="32">
        <v>45076</v>
      </c>
      <c r="C397" s="32">
        <v>45083</v>
      </c>
      <c r="D397" s="31">
        <v>162.4</v>
      </c>
      <c r="E397" s="30">
        <v>101</v>
      </c>
      <c r="F397" s="29" t="s">
        <v>56</v>
      </c>
      <c r="G397" s="29" t="s">
        <v>57</v>
      </c>
      <c r="H397" s="29" t="s">
        <v>1164</v>
      </c>
      <c r="I397" s="31">
        <f t="shared" si="12"/>
        <v>7</v>
      </c>
      <c r="J397" s="31">
        <f t="shared" si="13"/>
        <v>1136.8</v>
      </c>
    </row>
    <row r="398" spans="1:10" x14ac:dyDescent="0.2">
      <c r="A398" s="32">
        <v>45002</v>
      </c>
      <c r="B398" s="32">
        <v>45076</v>
      </c>
      <c r="C398" s="32">
        <v>45083</v>
      </c>
      <c r="D398" s="31">
        <v>80.8</v>
      </c>
      <c r="E398" s="30">
        <v>101</v>
      </c>
      <c r="F398" s="29" t="s">
        <v>56</v>
      </c>
      <c r="G398" s="29" t="s">
        <v>57</v>
      </c>
      <c r="H398" s="29" t="s">
        <v>1163</v>
      </c>
      <c r="I398" s="31">
        <f t="shared" si="12"/>
        <v>7</v>
      </c>
      <c r="J398" s="31">
        <f t="shared" si="13"/>
        <v>565.6</v>
      </c>
    </row>
    <row r="399" spans="1:10" x14ac:dyDescent="0.2">
      <c r="A399" s="32">
        <v>45002</v>
      </c>
      <c r="B399" s="32">
        <v>45076</v>
      </c>
      <c r="C399" s="32">
        <v>45083</v>
      </c>
      <c r="D399" s="31">
        <v>61.54</v>
      </c>
      <c r="E399" s="30">
        <v>16</v>
      </c>
      <c r="F399" s="29" t="s">
        <v>78</v>
      </c>
      <c r="G399" s="29" t="s">
        <v>9</v>
      </c>
      <c r="H399" s="29" t="s">
        <v>1162</v>
      </c>
      <c r="I399" s="31">
        <f t="shared" si="12"/>
        <v>7</v>
      </c>
      <c r="J399" s="31">
        <f t="shared" si="13"/>
        <v>430.78</v>
      </c>
    </row>
    <row r="400" spans="1:10" x14ac:dyDescent="0.2">
      <c r="A400" s="32">
        <v>45005</v>
      </c>
      <c r="B400" s="32">
        <v>45076</v>
      </c>
      <c r="C400" s="32">
        <v>45083</v>
      </c>
      <c r="D400" s="31">
        <v>221.23</v>
      </c>
      <c r="E400" s="30">
        <v>197</v>
      </c>
      <c r="F400" s="29" t="s">
        <v>1160</v>
      </c>
      <c r="G400" s="29" t="s">
        <v>9</v>
      </c>
      <c r="H400" s="29" t="s">
        <v>1161</v>
      </c>
      <c r="I400" s="31">
        <f t="shared" si="12"/>
        <v>7</v>
      </c>
      <c r="J400" s="31">
        <f t="shared" si="13"/>
        <v>1548.61</v>
      </c>
    </row>
    <row r="401" spans="1:10" x14ac:dyDescent="0.2">
      <c r="A401" s="32">
        <v>45005</v>
      </c>
      <c r="B401" s="32">
        <v>45076</v>
      </c>
      <c r="C401" s="32">
        <v>45083</v>
      </c>
      <c r="D401" s="31">
        <v>167.44</v>
      </c>
      <c r="E401" s="30">
        <v>36</v>
      </c>
      <c r="F401" s="29" t="s">
        <v>74</v>
      </c>
      <c r="G401" s="29" t="s">
        <v>9</v>
      </c>
      <c r="H401" s="29" t="s">
        <v>1159</v>
      </c>
      <c r="I401" s="31">
        <f t="shared" si="12"/>
        <v>7</v>
      </c>
      <c r="J401" s="31">
        <f t="shared" si="13"/>
        <v>1172.08</v>
      </c>
    </row>
    <row r="402" spans="1:10" x14ac:dyDescent="0.2">
      <c r="A402" s="32">
        <v>45005</v>
      </c>
      <c r="B402" s="32">
        <v>45076</v>
      </c>
      <c r="C402" s="32">
        <v>45083</v>
      </c>
      <c r="D402" s="31">
        <v>39.090000000000003</v>
      </c>
      <c r="E402" s="30">
        <v>59</v>
      </c>
      <c r="F402" s="29" t="s">
        <v>47</v>
      </c>
      <c r="G402" s="29" t="s">
        <v>9</v>
      </c>
      <c r="H402" s="29" t="s">
        <v>1158</v>
      </c>
      <c r="I402" s="31">
        <f t="shared" si="12"/>
        <v>7</v>
      </c>
      <c r="J402" s="31">
        <f t="shared" si="13"/>
        <v>273.63</v>
      </c>
    </row>
    <row r="403" spans="1:10" x14ac:dyDescent="0.2">
      <c r="A403" s="32">
        <v>45005</v>
      </c>
      <c r="B403" s="32">
        <v>45076</v>
      </c>
      <c r="C403" s="32">
        <v>45083</v>
      </c>
      <c r="D403" s="31">
        <v>15.55</v>
      </c>
      <c r="E403" s="30">
        <v>61</v>
      </c>
      <c r="F403" s="29" t="s">
        <v>52</v>
      </c>
      <c r="G403" s="29" t="s">
        <v>9</v>
      </c>
      <c r="H403" s="29" t="s">
        <v>1157</v>
      </c>
      <c r="I403" s="31">
        <f t="shared" si="12"/>
        <v>7</v>
      </c>
      <c r="J403" s="31">
        <f t="shared" si="13"/>
        <v>108.85000000000001</v>
      </c>
    </row>
    <row r="404" spans="1:10" x14ac:dyDescent="0.2">
      <c r="A404" s="32">
        <v>45005</v>
      </c>
      <c r="B404" s="32">
        <v>45046</v>
      </c>
      <c r="C404" s="32">
        <v>45083</v>
      </c>
      <c r="D404" s="31">
        <v>57.47</v>
      </c>
      <c r="E404" s="30">
        <v>244</v>
      </c>
      <c r="F404" s="29" t="s">
        <v>1060</v>
      </c>
      <c r="G404" s="29" t="s">
        <v>9</v>
      </c>
      <c r="H404" s="29" t="s">
        <v>1156</v>
      </c>
      <c r="I404" s="31">
        <f t="shared" si="12"/>
        <v>37</v>
      </c>
      <c r="J404" s="31">
        <f t="shared" si="13"/>
        <v>2126.39</v>
      </c>
    </row>
    <row r="405" spans="1:10" x14ac:dyDescent="0.2">
      <c r="A405" s="32">
        <v>45005</v>
      </c>
      <c r="B405" s="32">
        <v>45046</v>
      </c>
      <c r="C405" s="32">
        <v>45083</v>
      </c>
      <c r="D405" s="31">
        <v>49</v>
      </c>
      <c r="E405" s="30">
        <v>101</v>
      </c>
      <c r="F405" s="29" t="s">
        <v>56</v>
      </c>
      <c r="G405" s="29" t="s">
        <v>57</v>
      </c>
      <c r="H405" s="29" t="s">
        <v>1155</v>
      </c>
      <c r="I405" s="31">
        <f t="shared" si="12"/>
        <v>37</v>
      </c>
      <c r="J405" s="31">
        <f t="shared" si="13"/>
        <v>1813</v>
      </c>
    </row>
    <row r="406" spans="1:10" x14ac:dyDescent="0.2">
      <c r="A406" s="32">
        <v>45005</v>
      </c>
      <c r="B406" s="32">
        <v>45046</v>
      </c>
      <c r="C406" s="32">
        <v>45083</v>
      </c>
      <c r="D406" s="31">
        <v>-60.58</v>
      </c>
      <c r="E406" s="30">
        <v>26</v>
      </c>
      <c r="F406" s="29" t="s">
        <v>127</v>
      </c>
      <c r="G406" s="29" t="s">
        <v>25</v>
      </c>
      <c r="H406" s="29" t="s">
        <v>1154</v>
      </c>
      <c r="I406" s="31">
        <f t="shared" si="12"/>
        <v>37</v>
      </c>
      <c r="J406" s="31">
        <f t="shared" si="13"/>
        <v>-2241.46</v>
      </c>
    </row>
    <row r="407" spans="1:10" x14ac:dyDescent="0.2">
      <c r="A407" s="32">
        <v>45005</v>
      </c>
      <c r="B407" s="32">
        <v>45046</v>
      </c>
      <c r="C407" s="32">
        <v>45083</v>
      </c>
      <c r="D407" s="31">
        <v>60.58</v>
      </c>
      <c r="E407" s="30">
        <v>26</v>
      </c>
      <c r="F407" s="29" t="s">
        <v>127</v>
      </c>
      <c r="G407" s="29" t="s">
        <v>9</v>
      </c>
      <c r="H407" s="29" t="s">
        <v>1153</v>
      </c>
      <c r="I407" s="31">
        <f t="shared" si="12"/>
        <v>37</v>
      </c>
      <c r="J407" s="31">
        <f t="shared" si="13"/>
        <v>2241.46</v>
      </c>
    </row>
    <row r="408" spans="1:10" x14ac:dyDescent="0.2">
      <c r="A408" s="32">
        <v>45005</v>
      </c>
      <c r="B408" s="32">
        <v>45046</v>
      </c>
      <c r="C408" s="32">
        <v>45083</v>
      </c>
      <c r="D408" s="31">
        <v>749.77</v>
      </c>
      <c r="E408" s="30">
        <v>1737</v>
      </c>
      <c r="F408" s="29" t="s">
        <v>709</v>
      </c>
      <c r="G408" s="29" t="s">
        <v>9</v>
      </c>
      <c r="H408" s="29" t="s">
        <v>1152</v>
      </c>
      <c r="I408" s="31">
        <f t="shared" si="12"/>
        <v>37</v>
      </c>
      <c r="J408" s="31">
        <f t="shared" si="13"/>
        <v>27741.489999999998</v>
      </c>
    </row>
    <row r="409" spans="1:10" x14ac:dyDescent="0.2">
      <c r="A409" s="32">
        <v>45005</v>
      </c>
      <c r="B409" s="32">
        <v>45035</v>
      </c>
      <c r="C409" s="32">
        <v>45075</v>
      </c>
      <c r="D409" s="31">
        <v>2915.82</v>
      </c>
      <c r="E409" s="30">
        <v>1737</v>
      </c>
      <c r="F409" s="29" t="s">
        <v>709</v>
      </c>
      <c r="G409" s="29" t="s">
        <v>9</v>
      </c>
      <c r="H409" s="29" t="s">
        <v>1151</v>
      </c>
      <c r="I409" s="31">
        <f t="shared" si="12"/>
        <v>40</v>
      </c>
      <c r="J409" s="31">
        <f t="shared" si="13"/>
        <v>116632.8</v>
      </c>
    </row>
    <row r="410" spans="1:10" x14ac:dyDescent="0.2">
      <c r="A410" s="32">
        <v>45005</v>
      </c>
      <c r="B410" s="32">
        <v>45035</v>
      </c>
      <c r="C410" s="32">
        <v>45075</v>
      </c>
      <c r="D410" s="31">
        <v>10092.5</v>
      </c>
      <c r="E410" s="30">
        <v>1737</v>
      </c>
      <c r="F410" s="29" t="s">
        <v>709</v>
      </c>
      <c r="G410" s="29" t="s">
        <v>9</v>
      </c>
      <c r="H410" s="29" t="s">
        <v>1150</v>
      </c>
      <c r="I410" s="31">
        <f t="shared" si="12"/>
        <v>40</v>
      </c>
      <c r="J410" s="31">
        <f t="shared" si="13"/>
        <v>403700</v>
      </c>
    </row>
    <row r="411" spans="1:10" x14ac:dyDescent="0.2">
      <c r="A411" s="32">
        <v>45005</v>
      </c>
      <c r="B411" s="32">
        <v>45035</v>
      </c>
      <c r="C411" s="32">
        <v>45075</v>
      </c>
      <c r="D411" s="31">
        <v>2858.29</v>
      </c>
      <c r="E411" s="30">
        <v>1737</v>
      </c>
      <c r="F411" s="29" t="s">
        <v>709</v>
      </c>
      <c r="G411" s="29" t="s">
        <v>9</v>
      </c>
      <c r="H411" s="29" t="s">
        <v>1149</v>
      </c>
      <c r="I411" s="31">
        <f t="shared" si="12"/>
        <v>40</v>
      </c>
      <c r="J411" s="31">
        <f t="shared" si="13"/>
        <v>114331.6</v>
      </c>
    </row>
    <row r="412" spans="1:10" x14ac:dyDescent="0.2">
      <c r="A412" s="32">
        <v>45005</v>
      </c>
      <c r="B412" s="32">
        <v>45035</v>
      </c>
      <c r="C412" s="32">
        <v>45075</v>
      </c>
      <c r="D412" s="31">
        <v>2533.08</v>
      </c>
      <c r="E412" s="30">
        <v>1737</v>
      </c>
      <c r="F412" s="29" t="s">
        <v>709</v>
      </c>
      <c r="G412" s="29" t="s">
        <v>9</v>
      </c>
      <c r="H412" s="29" t="s">
        <v>1148</v>
      </c>
      <c r="I412" s="31">
        <f t="shared" si="12"/>
        <v>40</v>
      </c>
      <c r="J412" s="31">
        <f t="shared" si="13"/>
        <v>101323.2</v>
      </c>
    </row>
    <row r="413" spans="1:10" x14ac:dyDescent="0.2">
      <c r="A413" s="32">
        <v>45005</v>
      </c>
      <c r="B413" s="32">
        <v>45035</v>
      </c>
      <c r="C413" s="32">
        <v>45075</v>
      </c>
      <c r="D413" s="31">
        <v>2908.31</v>
      </c>
      <c r="E413" s="30">
        <v>1737</v>
      </c>
      <c r="F413" s="29" t="s">
        <v>709</v>
      </c>
      <c r="G413" s="29" t="s">
        <v>9</v>
      </c>
      <c r="H413" s="29" t="s">
        <v>1147</v>
      </c>
      <c r="I413" s="31">
        <f t="shared" si="12"/>
        <v>40</v>
      </c>
      <c r="J413" s="31">
        <f t="shared" si="13"/>
        <v>116332.4</v>
      </c>
    </row>
    <row r="414" spans="1:10" x14ac:dyDescent="0.2">
      <c r="A414" s="32">
        <v>45005</v>
      </c>
      <c r="B414" s="32">
        <v>45035</v>
      </c>
      <c r="C414" s="32">
        <v>45075</v>
      </c>
      <c r="D414" s="31">
        <v>3708.05</v>
      </c>
      <c r="E414" s="30">
        <v>1737</v>
      </c>
      <c r="F414" s="29" t="s">
        <v>709</v>
      </c>
      <c r="G414" s="29" t="s">
        <v>9</v>
      </c>
      <c r="H414" s="29" t="s">
        <v>1146</v>
      </c>
      <c r="I414" s="31">
        <f t="shared" si="12"/>
        <v>40</v>
      </c>
      <c r="J414" s="31">
        <f t="shared" si="13"/>
        <v>148322</v>
      </c>
    </row>
    <row r="415" spans="1:10" x14ac:dyDescent="0.2">
      <c r="A415" s="32">
        <v>45005</v>
      </c>
      <c r="B415" s="32">
        <v>45035</v>
      </c>
      <c r="C415" s="32">
        <v>45075</v>
      </c>
      <c r="D415" s="31">
        <v>5853.06</v>
      </c>
      <c r="E415" s="30">
        <v>1737</v>
      </c>
      <c r="F415" s="29" t="s">
        <v>709</v>
      </c>
      <c r="G415" s="29" t="s">
        <v>9</v>
      </c>
      <c r="H415" s="29" t="s">
        <v>1145</v>
      </c>
      <c r="I415" s="31">
        <f t="shared" si="12"/>
        <v>40</v>
      </c>
      <c r="J415" s="31">
        <f t="shared" si="13"/>
        <v>234122.40000000002</v>
      </c>
    </row>
    <row r="416" spans="1:10" x14ac:dyDescent="0.2">
      <c r="A416" s="32">
        <v>45005</v>
      </c>
      <c r="B416" s="32">
        <v>45035</v>
      </c>
      <c r="C416" s="32">
        <v>45075</v>
      </c>
      <c r="D416" s="31">
        <v>8293.6</v>
      </c>
      <c r="E416" s="30">
        <v>1737</v>
      </c>
      <c r="F416" s="29" t="s">
        <v>709</v>
      </c>
      <c r="G416" s="29" t="s">
        <v>9</v>
      </c>
      <c r="H416" s="29" t="s">
        <v>1144</v>
      </c>
      <c r="I416" s="31">
        <f t="shared" si="12"/>
        <v>40</v>
      </c>
      <c r="J416" s="31">
        <f t="shared" si="13"/>
        <v>331744</v>
      </c>
    </row>
    <row r="417" spans="1:10" x14ac:dyDescent="0.2">
      <c r="A417" s="32">
        <v>45005</v>
      </c>
      <c r="B417" s="32">
        <v>45035</v>
      </c>
      <c r="C417" s="32">
        <v>45075</v>
      </c>
      <c r="D417" s="31">
        <v>2146.48</v>
      </c>
      <c r="E417" s="30">
        <v>1737</v>
      </c>
      <c r="F417" s="29" t="s">
        <v>709</v>
      </c>
      <c r="G417" s="29" t="s">
        <v>9</v>
      </c>
      <c r="H417" s="29" t="s">
        <v>1143</v>
      </c>
      <c r="I417" s="31">
        <f t="shared" si="12"/>
        <v>40</v>
      </c>
      <c r="J417" s="31">
        <f t="shared" si="13"/>
        <v>85859.199999999997</v>
      </c>
    </row>
    <row r="418" spans="1:10" x14ac:dyDescent="0.2">
      <c r="A418" s="32">
        <v>45005</v>
      </c>
      <c r="B418" s="32">
        <v>45035</v>
      </c>
      <c r="C418" s="32">
        <v>45075</v>
      </c>
      <c r="D418" s="31">
        <v>6668.63</v>
      </c>
      <c r="E418" s="30">
        <v>1737</v>
      </c>
      <c r="F418" s="29" t="s">
        <v>709</v>
      </c>
      <c r="G418" s="29" t="s">
        <v>9</v>
      </c>
      <c r="H418" s="29" t="s">
        <v>1142</v>
      </c>
      <c r="I418" s="31">
        <f t="shared" si="12"/>
        <v>40</v>
      </c>
      <c r="J418" s="31">
        <f t="shared" si="13"/>
        <v>266745.2</v>
      </c>
    </row>
    <row r="419" spans="1:10" x14ac:dyDescent="0.2">
      <c r="A419" s="32">
        <v>45005</v>
      </c>
      <c r="B419" s="32">
        <v>45035</v>
      </c>
      <c r="C419" s="32">
        <v>45075</v>
      </c>
      <c r="D419" s="31">
        <v>3032.15</v>
      </c>
      <c r="E419" s="30">
        <v>1737</v>
      </c>
      <c r="F419" s="29" t="s">
        <v>709</v>
      </c>
      <c r="G419" s="29" t="s">
        <v>9</v>
      </c>
      <c r="H419" s="29" t="s">
        <v>1141</v>
      </c>
      <c r="I419" s="31">
        <f t="shared" si="12"/>
        <v>40</v>
      </c>
      <c r="J419" s="31">
        <f t="shared" si="13"/>
        <v>121286</v>
      </c>
    </row>
    <row r="420" spans="1:10" x14ac:dyDescent="0.2">
      <c r="A420" s="32">
        <v>45005</v>
      </c>
      <c r="B420" s="32">
        <v>45035</v>
      </c>
      <c r="C420" s="32">
        <v>45075</v>
      </c>
      <c r="D420" s="31">
        <v>2261.17</v>
      </c>
      <c r="E420" s="30">
        <v>1737</v>
      </c>
      <c r="F420" s="29" t="s">
        <v>709</v>
      </c>
      <c r="G420" s="29" t="s">
        <v>9</v>
      </c>
      <c r="H420" s="29" t="s">
        <v>1140</v>
      </c>
      <c r="I420" s="31">
        <f t="shared" si="12"/>
        <v>40</v>
      </c>
      <c r="J420" s="31">
        <f t="shared" si="13"/>
        <v>90446.8</v>
      </c>
    </row>
    <row r="421" spans="1:10" x14ac:dyDescent="0.2">
      <c r="A421" s="32">
        <v>45005</v>
      </c>
      <c r="B421" s="32">
        <v>45035</v>
      </c>
      <c r="C421" s="32">
        <v>45075</v>
      </c>
      <c r="D421" s="31">
        <v>3163.12</v>
      </c>
      <c r="E421" s="30">
        <v>1737</v>
      </c>
      <c r="F421" s="29" t="s">
        <v>709</v>
      </c>
      <c r="G421" s="29" t="s">
        <v>9</v>
      </c>
      <c r="H421" s="29" t="s">
        <v>1139</v>
      </c>
      <c r="I421" s="31">
        <f t="shared" si="12"/>
        <v>40</v>
      </c>
      <c r="J421" s="31">
        <f t="shared" si="13"/>
        <v>126524.79999999999</v>
      </c>
    </row>
    <row r="422" spans="1:10" x14ac:dyDescent="0.2">
      <c r="A422" s="32">
        <v>45006</v>
      </c>
      <c r="B422" s="32">
        <v>45076</v>
      </c>
      <c r="C422" s="32">
        <v>45083</v>
      </c>
      <c r="D422" s="31">
        <v>152.30000000000001</v>
      </c>
      <c r="E422" s="30">
        <v>130</v>
      </c>
      <c r="F422" s="29" t="s">
        <v>1055</v>
      </c>
      <c r="G422" s="29" t="s">
        <v>9</v>
      </c>
      <c r="H422" s="29" t="s">
        <v>1138</v>
      </c>
      <c r="I422" s="31">
        <f t="shared" si="12"/>
        <v>7</v>
      </c>
      <c r="J422" s="31">
        <f t="shared" si="13"/>
        <v>1066.1000000000001</v>
      </c>
    </row>
    <row r="423" spans="1:10" x14ac:dyDescent="0.2">
      <c r="A423" s="32">
        <v>45006</v>
      </c>
      <c r="B423" s="32">
        <v>45036</v>
      </c>
      <c r="C423" s="32">
        <v>45070</v>
      </c>
      <c r="D423" s="31">
        <v>1157.5</v>
      </c>
      <c r="E423" s="30">
        <v>118</v>
      </c>
      <c r="F423" s="29" t="s">
        <v>765</v>
      </c>
      <c r="G423" s="29" t="s">
        <v>16</v>
      </c>
      <c r="H423" s="29" t="s">
        <v>1137</v>
      </c>
      <c r="I423" s="31">
        <f t="shared" si="12"/>
        <v>34</v>
      </c>
      <c r="J423" s="31">
        <f t="shared" si="13"/>
        <v>39355</v>
      </c>
    </row>
    <row r="424" spans="1:10" x14ac:dyDescent="0.2">
      <c r="A424" s="32">
        <v>45006</v>
      </c>
      <c r="B424" s="32">
        <v>45076</v>
      </c>
      <c r="C424" s="32">
        <v>45083</v>
      </c>
      <c r="D424" s="31">
        <v>848.75</v>
      </c>
      <c r="E424" s="30">
        <v>28</v>
      </c>
      <c r="F424" s="29" t="s">
        <v>67</v>
      </c>
      <c r="G424" s="29" t="s">
        <v>9</v>
      </c>
      <c r="H424" s="29" t="s">
        <v>1136</v>
      </c>
      <c r="I424" s="31">
        <f t="shared" si="12"/>
        <v>7</v>
      </c>
      <c r="J424" s="31">
        <f t="shared" si="13"/>
        <v>5941.25</v>
      </c>
    </row>
    <row r="425" spans="1:10" x14ac:dyDescent="0.2">
      <c r="A425" s="32">
        <v>45006</v>
      </c>
      <c r="B425" s="32">
        <v>45036</v>
      </c>
      <c r="C425" s="32">
        <v>45056</v>
      </c>
      <c r="D425" s="31">
        <v>77.02</v>
      </c>
      <c r="E425" s="30">
        <v>842</v>
      </c>
      <c r="F425" s="29" t="s">
        <v>81</v>
      </c>
      <c r="G425" s="29" t="s">
        <v>9</v>
      </c>
      <c r="H425" s="29" t="s">
        <v>1135</v>
      </c>
      <c r="I425" s="31">
        <f t="shared" si="12"/>
        <v>20</v>
      </c>
      <c r="J425" s="31">
        <f t="shared" si="13"/>
        <v>1540.3999999999999</v>
      </c>
    </row>
    <row r="426" spans="1:10" x14ac:dyDescent="0.2">
      <c r="A426" s="32">
        <v>45006</v>
      </c>
      <c r="B426" s="32">
        <v>45036</v>
      </c>
      <c r="C426" s="32">
        <v>45065</v>
      </c>
      <c r="D426" s="31">
        <v>14.42</v>
      </c>
      <c r="E426" s="30">
        <v>190</v>
      </c>
      <c r="F426" s="29" t="s">
        <v>897</v>
      </c>
      <c r="G426" s="29" t="s">
        <v>9</v>
      </c>
      <c r="H426" s="29" t="s">
        <v>1134</v>
      </c>
      <c r="I426" s="31">
        <f t="shared" si="12"/>
        <v>29</v>
      </c>
      <c r="J426" s="31">
        <f t="shared" si="13"/>
        <v>418.18</v>
      </c>
    </row>
    <row r="427" spans="1:10" x14ac:dyDescent="0.2">
      <c r="A427" s="32">
        <v>45006</v>
      </c>
      <c r="B427" s="32">
        <v>45076</v>
      </c>
      <c r="C427" s="32">
        <v>45083</v>
      </c>
      <c r="D427" s="31">
        <v>886.65</v>
      </c>
      <c r="E427" s="30">
        <v>60</v>
      </c>
      <c r="F427" s="29" t="s">
        <v>49</v>
      </c>
      <c r="G427" s="29" t="s">
        <v>9</v>
      </c>
      <c r="H427" s="29" t="s">
        <v>1133</v>
      </c>
      <c r="I427" s="31">
        <f t="shared" si="12"/>
        <v>7</v>
      </c>
      <c r="J427" s="31">
        <f t="shared" si="13"/>
        <v>6206.55</v>
      </c>
    </row>
    <row r="428" spans="1:10" x14ac:dyDescent="0.2">
      <c r="A428" s="32">
        <v>45006</v>
      </c>
      <c r="B428" s="32">
        <v>45066</v>
      </c>
      <c r="C428" s="32">
        <v>45083</v>
      </c>
      <c r="D428" s="31">
        <v>391.97</v>
      </c>
      <c r="E428" s="30">
        <v>377</v>
      </c>
      <c r="F428" s="29" t="s">
        <v>1131</v>
      </c>
      <c r="G428" s="29" t="s">
        <v>9</v>
      </c>
      <c r="H428" s="29" t="s">
        <v>1132</v>
      </c>
      <c r="I428" s="31">
        <f t="shared" si="12"/>
        <v>17</v>
      </c>
      <c r="J428" s="31">
        <f t="shared" si="13"/>
        <v>6663.4900000000007</v>
      </c>
    </row>
    <row r="429" spans="1:10" x14ac:dyDescent="0.2">
      <c r="A429" s="32">
        <v>45006</v>
      </c>
      <c r="B429" s="32">
        <v>45076</v>
      </c>
      <c r="C429" s="32">
        <v>45083</v>
      </c>
      <c r="D429" s="31">
        <v>236.33</v>
      </c>
      <c r="E429" s="30">
        <v>16</v>
      </c>
      <c r="F429" s="29" t="s">
        <v>78</v>
      </c>
      <c r="G429" s="29" t="s">
        <v>9</v>
      </c>
      <c r="H429" s="29" t="s">
        <v>1130</v>
      </c>
      <c r="I429" s="31">
        <f t="shared" si="12"/>
        <v>7</v>
      </c>
      <c r="J429" s="31">
        <f t="shared" si="13"/>
        <v>1654.3100000000002</v>
      </c>
    </row>
    <row r="430" spans="1:10" x14ac:dyDescent="0.2">
      <c r="A430" s="32">
        <v>45007</v>
      </c>
      <c r="B430" s="32">
        <v>45076</v>
      </c>
      <c r="C430" s="32">
        <v>45083</v>
      </c>
      <c r="D430" s="31">
        <v>339</v>
      </c>
      <c r="E430" s="30">
        <v>130</v>
      </c>
      <c r="F430" s="29" t="s">
        <v>1055</v>
      </c>
      <c r="G430" s="29" t="s">
        <v>9</v>
      </c>
      <c r="H430" s="29" t="s">
        <v>1129</v>
      </c>
      <c r="I430" s="31">
        <f t="shared" si="12"/>
        <v>7</v>
      </c>
      <c r="J430" s="31">
        <f t="shared" si="13"/>
        <v>2373</v>
      </c>
    </row>
    <row r="431" spans="1:10" x14ac:dyDescent="0.2">
      <c r="A431" s="32">
        <v>45007</v>
      </c>
      <c r="B431" s="32">
        <v>45037</v>
      </c>
      <c r="C431" s="32">
        <v>45070</v>
      </c>
      <c r="D431" s="31">
        <v>-1157.5</v>
      </c>
      <c r="E431" s="30">
        <v>118</v>
      </c>
      <c r="F431" s="29" t="s">
        <v>765</v>
      </c>
      <c r="G431" s="29" t="s">
        <v>18</v>
      </c>
      <c r="H431" s="29" t="s">
        <v>1128</v>
      </c>
      <c r="I431" s="31">
        <f t="shared" si="12"/>
        <v>33</v>
      </c>
      <c r="J431" s="31">
        <f t="shared" si="13"/>
        <v>-38197.5</v>
      </c>
    </row>
    <row r="432" spans="1:10" x14ac:dyDescent="0.2">
      <c r="A432" s="32">
        <v>45007</v>
      </c>
      <c r="B432" s="32">
        <v>45037</v>
      </c>
      <c r="C432" s="32">
        <v>45070</v>
      </c>
      <c r="D432" s="31">
        <v>1157.5</v>
      </c>
      <c r="E432" s="30">
        <v>118</v>
      </c>
      <c r="F432" s="29" t="s">
        <v>765</v>
      </c>
      <c r="G432" s="29" t="s">
        <v>9</v>
      </c>
      <c r="H432" s="29" t="s">
        <v>1127</v>
      </c>
      <c r="I432" s="31">
        <f t="shared" si="12"/>
        <v>33</v>
      </c>
      <c r="J432" s="31">
        <f t="shared" si="13"/>
        <v>38197.5</v>
      </c>
    </row>
    <row r="433" spans="1:10" x14ac:dyDescent="0.2">
      <c r="A433" s="32">
        <v>45007</v>
      </c>
      <c r="B433" s="32">
        <v>45037</v>
      </c>
      <c r="C433" s="32">
        <v>45065</v>
      </c>
      <c r="D433" s="31">
        <v>32.94</v>
      </c>
      <c r="E433" s="30">
        <v>190</v>
      </c>
      <c r="F433" s="29" t="s">
        <v>897</v>
      </c>
      <c r="G433" s="29" t="s">
        <v>9</v>
      </c>
      <c r="H433" s="29" t="s">
        <v>1126</v>
      </c>
      <c r="I433" s="31">
        <f t="shared" si="12"/>
        <v>28</v>
      </c>
      <c r="J433" s="31">
        <f t="shared" si="13"/>
        <v>922.31999999999994</v>
      </c>
    </row>
    <row r="434" spans="1:10" x14ac:dyDescent="0.2">
      <c r="A434" s="32">
        <v>45007</v>
      </c>
      <c r="B434" s="32">
        <v>45076</v>
      </c>
      <c r="C434" s="32">
        <v>45083</v>
      </c>
      <c r="D434" s="31">
        <v>70.98</v>
      </c>
      <c r="E434" s="30">
        <v>36</v>
      </c>
      <c r="F434" s="29" t="s">
        <v>74</v>
      </c>
      <c r="G434" s="29" t="s">
        <v>9</v>
      </c>
      <c r="H434" s="29" t="s">
        <v>1125</v>
      </c>
      <c r="I434" s="31">
        <f t="shared" si="12"/>
        <v>7</v>
      </c>
      <c r="J434" s="31">
        <f t="shared" si="13"/>
        <v>496.86</v>
      </c>
    </row>
    <row r="435" spans="1:10" x14ac:dyDescent="0.2">
      <c r="A435" s="32">
        <v>45007</v>
      </c>
      <c r="B435" s="32">
        <v>45076</v>
      </c>
      <c r="C435" s="32">
        <v>45065</v>
      </c>
      <c r="D435" s="31">
        <v>44.91</v>
      </c>
      <c r="E435" s="30">
        <v>43</v>
      </c>
      <c r="F435" s="29" t="s">
        <v>77</v>
      </c>
      <c r="G435" s="29" t="s">
        <v>9</v>
      </c>
      <c r="H435" s="29" t="s">
        <v>1124</v>
      </c>
      <c r="I435" s="31">
        <f t="shared" si="12"/>
        <v>-11</v>
      </c>
      <c r="J435" s="31">
        <f t="shared" si="13"/>
        <v>-494.01</v>
      </c>
    </row>
    <row r="436" spans="1:10" x14ac:dyDescent="0.2">
      <c r="A436" s="32">
        <v>45007</v>
      </c>
      <c r="B436" s="32">
        <v>45076</v>
      </c>
      <c r="C436" s="32">
        <v>45083</v>
      </c>
      <c r="D436" s="31">
        <v>125.96</v>
      </c>
      <c r="E436" s="30">
        <v>61</v>
      </c>
      <c r="F436" s="29" t="s">
        <v>52</v>
      </c>
      <c r="G436" s="29" t="s">
        <v>9</v>
      </c>
      <c r="H436" s="29" t="s">
        <v>1123</v>
      </c>
      <c r="I436" s="31">
        <f t="shared" si="12"/>
        <v>7</v>
      </c>
      <c r="J436" s="31">
        <f t="shared" si="13"/>
        <v>881.71999999999991</v>
      </c>
    </row>
    <row r="437" spans="1:10" x14ac:dyDescent="0.2">
      <c r="A437" s="32">
        <v>45007</v>
      </c>
      <c r="B437" s="32">
        <v>45076</v>
      </c>
      <c r="C437" s="32">
        <v>45083</v>
      </c>
      <c r="D437" s="31">
        <v>-61.54</v>
      </c>
      <c r="E437" s="30">
        <v>16</v>
      </c>
      <c r="F437" s="29" t="s">
        <v>78</v>
      </c>
      <c r="G437" s="29" t="s">
        <v>25</v>
      </c>
      <c r="H437" s="29" t="s">
        <v>1122</v>
      </c>
      <c r="I437" s="31">
        <f t="shared" si="12"/>
        <v>7</v>
      </c>
      <c r="J437" s="31">
        <f t="shared" si="13"/>
        <v>-430.78</v>
      </c>
    </row>
    <row r="438" spans="1:10" x14ac:dyDescent="0.2">
      <c r="A438" s="32">
        <v>45007</v>
      </c>
      <c r="B438" s="32">
        <v>45076</v>
      </c>
      <c r="C438" s="32">
        <v>45083</v>
      </c>
      <c r="D438" s="31">
        <v>61.54</v>
      </c>
      <c r="E438" s="30">
        <v>16</v>
      </c>
      <c r="F438" s="29" t="s">
        <v>78</v>
      </c>
      <c r="G438" s="29" t="s">
        <v>9</v>
      </c>
      <c r="H438" s="29" t="s">
        <v>1121</v>
      </c>
      <c r="I438" s="31">
        <f t="shared" si="12"/>
        <v>7</v>
      </c>
      <c r="J438" s="31">
        <f t="shared" si="13"/>
        <v>430.78</v>
      </c>
    </row>
    <row r="439" spans="1:10" x14ac:dyDescent="0.2">
      <c r="A439" s="32">
        <v>45007</v>
      </c>
      <c r="B439" s="32">
        <v>45076</v>
      </c>
      <c r="C439" s="32">
        <v>45083</v>
      </c>
      <c r="D439" s="31">
        <v>131.19</v>
      </c>
      <c r="E439" s="30">
        <v>26</v>
      </c>
      <c r="F439" s="29" t="s">
        <v>127</v>
      </c>
      <c r="G439" s="29" t="s">
        <v>9</v>
      </c>
      <c r="H439" s="29" t="s">
        <v>1120</v>
      </c>
      <c r="I439" s="31">
        <f t="shared" si="12"/>
        <v>7</v>
      </c>
      <c r="J439" s="31">
        <f t="shared" si="13"/>
        <v>918.32999999999993</v>
      </c>
    </row>
    <row r="440" spans="1:10" x14ac:dyDescent="0.2">
      <c r="A440" s="32">
        <v>45008</v>
      </c>
      <c r="B440" s="32">
        <v>45038</v>
      </c>
      <c r="C440" s="32">
        <v>45070</v>
      </c>
      <c r="D440" s="31">
        <v>228</v>
      </c>
      <c r="E440" s="30">
        <v>118</v>
      </c>
      <c r="F440" s="29" t="s">
        <v>765</v>
      </c>
      <c r="G440" s="29" t="s">
        <v>9</v>
      </c>
      <c r="H440" s="29" t="s">
        <v>1119</v>
      </c>
      <c r="I440" s="31">
        <f t="shared" si="12"/>
        <v>32</v>
      </c>
      <c r="J440" s="31">
        <f t="shared" si="13"/>
        <v>7296</v>
      </c>
    </row>
    <row r="441" spans="1:10" x14ac:dyDescent="0.2">
      <c r="A441" s="32">
        <v>45008</v>
      </c>
      <c r="B441" s="32">
        <v>45038</v>
      </c>
      <c r="C441" s="32">
        <v>45070</v>
      </c>
      <c r="D441" s="31">
        <v>70.400000000000006</v>
      </c>
      <c r="E441" s="30">
        <v>118</v>
      </c>
      <c r="F441" s="29" t="s">
        <v>765</v>
      </c>
      <c r="G441" s="29" t="s">
        <v>9</v>
      </c>
      <c r="H441" s="29" t="s">
        <v>1118</v>
      </c>
      <c r="I441" s="31">
        <f t="shared" si="12"/>
        <v>32</v>
      </c>
      <c r="J441" s="31">
        <f t="shared" si="13"/>
        <v>2252.8000000000002</v>
      </c>
    </row>
    <row r="442" spans="1:10" x14ac:dyDescent="0.2">
      <c r="A442" s="32">
        <v>45008</v>
      </c>
      <c r="B442" s="32">
        <v>45038</v>
      </c>
      <c r="C442" s="32">
        <v>45070</v>
      </c>
      <c r="D442" s="31">
        <v>755.6</v>
      </c>
      <c r="E442" s="30">
        <v>118</v>
      </c>
      <c r="F442" s="29" t="s">
        <v>765</v>
      </c>
      <c r="G442" s="29" t="s">
        <v>9</v>
      </c>
      <c r="H442" s="29" t="s">
        <v>1117</v>
      </c>
      <c r="I442" s="31">
        <f t="shared" si="12"/>
        <v>32</v>
      </c>
      <c r="J442" s="31">
        <f t="shared" si="13"/>
        <v>24179.200000000001</v>
      </c>
    </row>
    <row r="443" spans="1:10" x14ac:dyDescent="0.2">
      <c r="A443" s="32">
        <v>45008</v>
      </c>
      <c r="B443" s="32">
        <v>45038</v>
      </c>
      <c r="C443" s="32">
        <v>45056</v>
      </c>
      <c r="D443" s="31">
        <v>150</v>
      </c>
      <c r="E443" s="30">
        <v>981</v>
      </c>
      <c r="F443" s="29" t="s">
        <v>102</v>
      </c>
      <c r="G443" s="29" t="s">
        <v>9</v>
      </c>
      <c r="H443" s="29" t="s">
        <v>1116</v>
      </c>
      <c r="I443" s="31">
        <f t="shared" si="12"/>
        <v>18</v>
      </c>
      <c r="J443" s="31">
        <f t="shared" si="13"/>
        <v>2700</v>
      </c>
    </row>
    <row r="444" spans="1:10" x14ac:dyDescent="0.2">
      <c r="A444" s="32">
        <v>45008</v>
      </c>
      <c r="B444" s="32">
        <v>45076</v>
      </c>
      <c r="C444" s="32">
        <v>45083</v>
      </c>
      <c r="D444" s="31">
        <v>29.8</v>
      </c>
      <c r="E444" s="30">
        <v>36</v>
      </c>
      <c r="F444" s="29" t="s">
        <v>74</v>
      </c>
      <c r="G444" s="29" t="s">
        <v>9</v>
      </c>
      <c r="H444" s="29" t="s">
        <v>1115</v>
      </c>
      <c r="I444" s="31">
        <f t="shared" si="12"/>
        <v>7</v>
      </c>
      <c r="J444" s="31">
        <f t="shared" si="13"/>
        <v>208.6</v>
      </c>
    </row>
    <row r="445" spans="1:10" x14ac:dyDescent="0.2">
      <c r="A445" s="32">
        <v>45008</v>
      </c>
      <c r="B445" s="32">
        <v>45038</v>
      </c>
      <c r="C445" s="32">
        <v>45083</v>
      </c>
      <c r="D445" s="31">
        <v>158.69</v>
      </c>
      <c r="E445" s="30">
        <v>813</v>
      </c>
      <c r="F445" s="29" t="s">
        <v>38</v>
      </c>
      <c r="G445" s="29" t="s">
        <v>9</v>
      </c>
      <c r="H445" s="29" t="s">
        <v>1114</v>
      </c>
      <c r="I445" s="31">
        <f t="shared" si="12"/>
        <v>45</v>
      </c>
      <c r="J445" s="31">
        <f t="shared" si="13"/>
        <v>7141.05</v>
      </c>
    </row>
    <row r="446" spans="1:10" x14ac:dyDescent="0.2">
      <c r="A446" s="32">
        <v>45008</v>
      </c>
      <c r="B446" s="32">
        <v>45038</v>
      </c>
      <c r="C446" s="32">
        <v>45083</v>
      </c>
      <c r="D446" s="31">
        <v>60.16</v>
      </c>
      <c r="E446" s="30">
        <v>813</v>
      </c>
      <c r="F446" s="29" t="s">
        <v>38</v>
      </c>
      <c r="G446" s="29" t="s">
        <v>9</v>
      </c>
      <c r="H446" s="29" t="s">
        <v>1113</v>
      </c>
      <c r="I446" s="31">
        <f t="shared" si="12"/>
        <v>45</v>
      </c>
      <c r="J446" s="31">
        <f t="shared" si="13"/>
        <v>2707.2</v>
      </c>
    </row>
    <row r="447" spans="1:10" x14ac:dyDescent="0.2">
      <c r="A447" s="32">
        <v>45008</v>
      </c>
      <c r="B447" s="32">
        <v>45076</v>
      </c>
      <c r="C447" s="32">
        <v>45083</v>
      </c>
      <c r="D447" s="31">
        <v>-131.19</v>
      </c>
      <c r="E447" s="30">
        <v>26</v>
      </c>
      <c r="F447" s="29" t="s">
        <v>127</v>
      </c>
      <c r="G447" s="29" t="s">
        <v>25</v>
      </c>
      <c r="H447" s="29" t="s">
        <v>1112</v>
      </c>
      <c r="I447" s="31">
        <f t="shared" si="12"/>
        <v>7</v>
      </c>
      <c r="J447" s="31">
        <f t="shared" si="13"/>
        <v>-918.32999999999993</v>
      </c>
    </row>
    <row r="448" spans="1:10" x14ac:dyDescent="0.2">
      <c r="A448" s="32">
        <v>45008</v>
      </c>
      <c r="B448" s="32">
        <v>45076</v>
      </c>
      <c r="C448" s="32">
        <v>45083</v>
      </c>
      <c r="D448" s="31">
        <v>255.12</v>
      </c>
      <c r="E448" s="30">
        <v>26</v>
      </c>
      <c r="F448" s="29" t="s">
        <v>127</v>
      </c>
      <c r="G448" s="29" t="s">
        <v>9</v>
      </c>
      <c r="H448" s="29" t="s">
        <v>1111</v>
      </c>
      <c r="I448" s="31">
        <f t="shared" si="12"/>
        <v>7</v>
      </c>
      <c r="J448" s="31">
        <f t="shared" si="13"/>
        <v>1785.8400000000001</v>
      </c>
    </row>
    <row r="449" spans="1:10" x14ac:dyDescent="0.2">
      <c r="A449" s="32">
        <v>45009</v>
      </c>
      <c r="B449" s="32">
        <v>45076</v>
      </c>
      <c r="C449" s="32">
        <v>45065</v>
      </c>
      <c r="D449" s="31">
        <v>745.4</v>
      </c>
      <c r="E449" s="30">
        <v>12</v>
      </c>
      <c r="F449" s="29" t="s">
        <v>65</v>
      </c>
      <c r="G449" s="29" t="s">
        <v>9</v>
      </c>
      <c r="H449" s="29" t="s">
        <v>117</v>
      </c>
      <c r="I449" s="31">
        <f t="shared" si="12"/>
        <v>-11</v>
      </c>
      <c r="J449" s="31">
        <f t="shared" si="13"/>
        <v>-8199.4</v>
      </c>
    </row>
    <row r="450" spans="1:10" x14ac:dyDescent="0.2">
      <c r="A450" s="32">
        <v>45009</v>
      </c>
      <c r="B450" s="32">
        <v>45076</v>
      </c>
      <c r="C450" s="32">
        <v>45065</v>
      </c>
      <c r="D450" s="31">
        <v>1369.5</v>
      </c>
      <c r="E450" s="30">
        <v>12</v>
      </c>
      <c r="F450" s="29" t="s">
        <v>65</v>
      </c>
      <c r="G450" s="29" t="s">
        <v>9</v>
      </c>
      <c r="H450" s="29" t="s">
        <v>71</v>
      </c>
      <c r="I450" s="31">
        <f t="shared" si="12"/>
        <v>-11</v>
      </c>
      <c r="J450" s="31">
        <f t="shared" si="13"/>
        <v>-15064.5</v>
      </c>
    </row>
    <row r="451" spans="1:10" x14ac:dyDescent="0.2">
      <c r="A451" s="32">
        <v>45009</v>
      </c>
      <c r="B451" s="32">
        <v>45076</v>
      </c>
      <c r="C451" s="32">
        <v>45083</v>
      </c>
      <c r="D451" s="31">
        <v>40.409999999999997</v>
      </c>
      <c r="E451" s="30">
        <v>224</v>
      </c>
      <c r="F451" s="29" t="s">
        <v>1025</v>
      </c>
      <c r="G451" s="29" t="s">
        <v>9</v>
      </c>
      <c r="H451" s="29" t="s">
        <v>1110</v>
      </c>
      <c r="I451" s="31">
        <f t="shared" ref="I451:I514" si="14">C451-B451</f>
        <v>7</v>
      </c>
      <c r="J451" s="31">
        <f t="shared" ref="J451:J514" si="15">I451*D451</f>
        <v>282.87</v>
      </c>
    </row>
    <row r="452" spans="1:10" x14ac:dyDescent="0.2">
      <c r="A452" s="32">
        <v>45009</v>
      </c>
      <c r="B452" s="32">
        <v>45039</v>
      </c>
      <c r="C452" s="32">
        <v>45056</v>
      </c>
      <c r="D452" s="31">
        <v>311.48</v>
      </c>
      <c r="E452" s="30">
        <v>1318</v>
      </c>
      <c r="F452" s="29" t="s">
        <v>62</v>
      </c>
      <c r="G452" s="29" t="s">
        <v>9</v>
      </c>
      <c r="H452" s="29" t="s">
        <v>1109</v>
      </c>
      <c r="I452" s="31">
        <f t="shared" si="14"/>
        <v>17</v>
      </c>
      <c r="J452" s="31">
        <f t="shared" si="15"/>
        <v>5295.16</v>
      </c>
    </row>
    <row r="453" spans="1:10" x14ac:dyDescent="0.2">
      <c r="A453" s="32">
        <v>45009</v>
      </c>
      <c r="B453" s="32">
        <v>45076</v>
      </c>
      <c r="C453" s="32">
        <v>45083</v>
      </c>
      <c r="D453" s="31">
        <v>115.93</v>
      </c>
      <c r="E453" s="30">
        <v>36</v>
      </c>
      <c r="F453" s="29" t="s">
        <v>74</v>
      </c>
      <c r="G453" s="29" t="s">
        <v>9</v>
      </c>
      <c r="H453" s="29" t="s">
        <v>1108</v>
      </c>
      <c r="I453" s="31">
        <f t="shared" si="14"/>
        <v>7</v>
      </c>
      <c r="J453" s="31">
        <f t="shared" si="15"/>
        <v>811.51</v>
      </c>
    </row>
    <row r="454" spans="1:10" x14ac:dyDescent="0.2">
      <c r="A454" s="32">
        <v>45009</v>
      </c>
      <c r="B454" s="32">
        <v>45076</v>
      </c>
      <c r="C454" s="32">
        <v>45083</v>
      </c>
      <c r="D454" s="31">
        <v>175</v>
      </c>
      <c r="E454" s="30">
        <v>36</v>
      </c>
      <c r="F454" s="29" t="s">
        <v>74</v>
      </c>
      <c r="G454" s="29" t="s">
        <v>9</v>
      </c>
      <c r="H454" s="29" t="s">
        <v>1107</v>
      </c>
      <c r="I454" s="31">
        <f t="shared" si="14"/>
        <v>7</v>
      </c>
      <c r="J454" s="31">
        <f t="shared" si="15"/>
        <v>1225</v>
      </c>
    </row>
    <row r="455" spans="1:10" x14ac:dyDescent="0.2">
      <c r="A455" s="32">
        <v>45009</v>
      </c>
      <c r="B455" s="32">
        <v>45076</v>
      </c>
      <c r="C455" s="32">
        <v>45083</v>
      </c>
      <c r="D455" s="31">
        <v>18</v>
      </c>
      <c r="E455" s="30">
        <v>61</v>
      </c>
      <c r="F455" s="29" t="s">
        <v>52</v>
      </c>
      <c r="G455" s="29" t="s">
        <v>9</v>
      </c>
      <c r="H455" s="29" t="s">
        <v>1106</v>
      </c>
      <c r="I455" s="31">
        <f t="shared" si="14"/>
        <v>7</v>
      </c>
      <c r="J455" s="31">
        <f t="shared" si="15"/>
        <v>126</v>
      </c>
    </row>
    <row r="456" spans="1:10" x14ac:dyDescent="0.2">
      <c r="A456" s="32">
        <v>45009</v>
      </c>
      <c r="B456" s="32">
        <v>45076</v>
      </c>
      <c r="C456" s="32">
        <v>45083</v>
      </c>
      <c r="D456" s="31">
        <v>22.23</v>
      </c>
      <c r="E456" s="30">
        <v>61</v>
      </c>
      <c r="F456" s="29" t="s">
        <v>52</v>
      </c>
      <c r="G456" s="29" t="s">
        <v>9</v>
      </c>
      <c r="H456" s="29" t="s">
        <v>1105</v>
      </c>
      <c r="I456" s="31">
        <f t="shared" si="14"/>
        <v>7</v>
      </c>
      <c r="J456" s="31">
        <f t="shared" si="15"/>
        <v>155.61000000000001</v>
      </c>
    </row>
    <row r="457" spans="1:10" x14ac:dyDescent="0.2">
      <c r="A457" s="32">
        <v>45009</v>
      </c>
      <c r="B457" s="32">
        <v>45039</v>
      </c>
      <c r="C457" s="32">
        <v>45037</v>
      </c>
      <c r="D457" s="31">
        <v>2300</v>
      </c>
      <c r="E457" s="30">
        <v>2013</v>
      </c>
      <c r="F457" s="29" t="s">
        <v>1104</v>
      </c>
      <c r="G457" s="29" t="s">
        <v>9</v>
      </c>
      <c r="H457" s="29" t="s">
        <v>702</v>
      </c>
      <c r="I457" s="31">
        <f t="shared" si="14"/>
        <v>-2</v>
      </c>
      <c r="J457" s="31">
        <f t="shared" si="15"/>
        <v>-4600</v>
      </c>
    </row>
    <row r="458" spans="1:10" x14ac:dyDescent="0.2">
      <c r="A458" s="32">
        <v>45009</v>
      </c>
      <c r="B458" s="32">
        <v>45076</v>
      </c>
      <c r="C458" s="32">
        <v>45083</v>
      </c>
      <c r="D458" s="31">
        <v>63</v>
      </c>
      <c r="E458" s="30">
        <v>101</v>
      </c>
      <c r="F458" s="29" t="s">
        <v>56</v>
      </c>
      <c r="G458" s="29" t="s">
        <v>57</v>
      </c>
      <c r="H458" s="29" t="s">
        <v>1103</v>
      </c>
      <c r="I458" s="31">
        <f t="shared" si="14"/>
        <v>7</v>
      </c>
      <c r="J458" s="31">
        <f t="shared" si="15"/>
        <v>441</v>
      </c>
    </row>
    <row r="459" spans="1:10" x14ac:dyDescent="0.2">
      <c r="A459" s="32">
        <v>45009</v>
      </c>
      <c r="B459" s="32">
        <v>45076</v>
      </c>
      <c r="C459" s="32">
        <v>45083</v>
      </c>
      <c r="D459" s="31">
        <v>212.1</v>
      </c>
      <c r="E459" s="30">
        <v>101</v>
      </c>
      <c r="F459" s="29" t="s">
        <v>56</v>
      </c>
      <c r="G459" s="29" t="s">
        <v>57</v>
      </c>
      <c r="H459" s="29" t="s">
        <v>1102</v>
      </c>
      <c r="I459" s="31">
        <f t="shared" si="14"/>
        <v>7</v>
      </c>
      <c r="J459" s="31">
        <f t="shared" si="15"/>
        <v>1484.7</v>
      </c>
    </row>
    <row r="460" spans="1:10" x14ac:dyDescent="0.2">
      <c r="A460" s="32">
        <v>45009</v>
      </c>
      <c r="B460" s="32">
        <v>45076</v>
      </c>
      <c r="C460" s="32">
        <v>45083</v>
      </c>
      <c r="D460" s="31">
        <v>18.8</v>
      </c>
      <c r="E460" s="30">
        <v>101</v>
      </c>
      <c r="F460" s="29" t="s">
        <v>56</v>
      </c>
      <c r="G460" s="29" t="s">
        <v>9</v>
      </c>
      <c r="H460" s="29" t="s">
        <v>1101</v>
      </c>
      <c r="I460" s="31">
        <f t="shared" si="14"/>
        <v>7</v>
      </c>
      <c r="J460" s="31">
        <f t="shared" si="15"/>
        <v>131.6</v>
      </c>
    </row>
    <row r="461" spans="1:10" x14ac:dyDescent="0.2">
      <c r="A461" s="32">
        <v>45009</v>
      </c>
      <c r="B461" s="32">
        <v>45076</v>
      </c>
      <c r="C461" s="32">
        <v>45083</v>
      </c>
      <c r="D461" s="31">
        <v>168</v>
      </c>
      <c r="E461" s="30">
        <v>101</v>
      </c>
      <c r="F461" s="29" t="s">
        <v>56</v>
      </c>
      <c r="G461" s="29" t="s">
        <v>57</v>
      </c>
      <c r="H461" s="29" t="s">
        <v>1100</v>
      </c>
      <c r="I461" s="31">
        <f t="shared" si="14"/>
        <v>7</v>
      </c>
      <c r="J461" s="31">
        <f t="shared" si="15"/>
        <v>1176</v>
      </c>
    </row>
    <row r="462" spans="1:10" x14ac:dyDescent="0.2">
      <c r="A462" s="32">
        <v>45009</v>
      </c>
      <c r="B462" s="32">
        <v>45076</v>
      </c>
      <c r="C462" s="32">
        <v>45083</v>
      </c>
      <c r="D462" s="31">
        <v>318.60000000000002</v>
      </c>
      <c r="E462" s="30">
        <v>101</v>
      </c>
      <c r="F462" s="29" t="s">
        <v>56</v>
      </c>
      <c r="G462" s="29" t="s">
        <v>57</v>
      </c>
      <c r="H462" s="29" t="s">
        <v>1099</v>
      </c>
      <c r="I462" s="31">
        <f t="shared" si="14"/>
        <v>7</v>
      </c>
      <c r="J462" s="31">
        <f t="shared" si="15"/>
        <v>2230.2000000000003</v>
      </c>
    </row>
    <row r="463" spans="1:10" x14ac:dyDescent="0.2">
      <c r="A463" s="32">
        <v>45009</v>
      </c>
      <c r="B463" s="32">
        <v>45076</v>
      </c>
      <c r="C463" s="32">
        <v>45083</v>
      </c>
      <c r="D463" s="31">
        <v>99.4</v>
      </c>
      <c r="E463" s="30">
        <v>101</v>
      </c>
      <c r="F463" s="29" t="s">
        <v>56</v>
      </c>
      <c r="G463" s="29" t="s">
        <v>57</v>
      </c>
      <c r="H463" s="29" t="s">
        <v>1098</v>
      </c>
      <c r="I463" s="31">
        <f t="shared" si="14"/>
        <v>7</v>
      </c>
      <c r="J463" s="31">
        <f t="shared" si="15"/>
        <v>695.80000000000007</v>
      </c>
    </row>
    <row r="464" spans="1:10" x14ac:dyDescent="0.2">
      <c r="A464" s="32">
        <v>45009</v>
      </c>
      <c r="B464" s="32">
        <v>45039</v>
      </c>
      <c r="C464" s="32">
        <v>45083</v>
      </c>
      <c r="D464" s="31">
        <v>16.39</v>
      </c>
      <c r="E464" s="30">
        <v>813</v>
      </c>
      <c r="F464" s="29" t="s">
        <v>38</v>
      </c>
      <c r="G464" s="29" t="s">
        <v>9</v>
      </c>
      <c r="H464" s="29" t="s">
        <v>1097</v>
      </c>
      <c r="I464" s="31">
        <f t="shared" si="14"/>
        <v>44</v>
      </c>
      <c r="J464" s="31">
        <f t="shared" si="15"/>
        <v>721.16000000000008</v>
      </c>
    </row>
    <row r="465" spans="1:10" x14ac:dyDescent="0.2">
      <c r="A465" s="32">
        <v>45010</v>
      </c>
      <c r="B465" s="32">
        <v>45040</v>
      </c>
      <c r="C465" s="32">
        <v>45056</v>
      </c>
      <c r="D465" s="31">
        <v>991.02</v>
      </c>
      <c r="E465" s="30">
        <v>842</v>
      </c>
      <c r="F465" s="29" t="s">
        <v>81</v>
      </c>
      <c r="G465" s="29" t="s">
        <v>9</v>
      </c>
      <c r="H465" s="29" t="s">
        <v>1096</v>
      </c>
      <c r="I465" s="31">
        <f t="shared" si="14"/>
        <v>16</v>
      </c>
      <c r="J465" s="31">
        <f t="shared" si="15"/>
        <v>15856.32</v>
      </c>
    </row>
    <row r="466" spans="1:10" x14ac:dyDescent="0.2">
      <c r="A466" s="32">
        <v>45010</v>
      </c>
      <c r="B466" s="32">
        <v>45076</v>
      </c>
      <c r="C466" s="32">
        <v>45083</v>
      </c>
      <c r="D466" s="31">
        <v>209.8</v>
      </c>
      <c r="E466" s="30">
        <v>36</v>
      </c>
      <c r="F466" s="29" t="s">
        <v>74</v>
      </c>
      <c r="G466" s="29" t="s">
        <v>9</v>
      </c>
      <c r="H466" s="29" t="s">
        <v>1095</v>
      </c>
      <c r="I466" s="31">
        <f t="shared" si="14"/>
        <v>7</v>
      </c>
      <c r="J466" s="31">
        <f t="shared" si="15"/>
        <v>1468.6000000000001</v>
      </c>
    </row>
    <row r="467" spans="1:10" x14ac:dyDescent="0.2">
      <c r="A467" s="32">
        <v>45010</v>
      </c>
      <c r="B467" s="32">
        <v>45076</v>
      </c>
      <c r="C467" s="32">
        <v>45083</v>
      </c>
      <c r="D467" s="31">
        <v>185.45</v>
      </c>
      <c r="E467" s="30">
        <v>60</v>
      </c>
      <c r="F467" s="29" t="s">
        <v>49</v>
      </c>
      <c r="G467" s="29" t="s">
        <v>9</v>
      </c>
      <c r="H467" s="29" t="s">
        <v>1094</v>
      </c>
      <c r="I467" s="31">
        <f t="shared" si="14"/>
        <v>7</v>
      </c>
      <c r="J467" s="31">
        <f t="shared" si="15"/>
        <v>1298.1499999999999</v>
      </c>
    </row>
    <row r="468" spans="1:10" x14ac:dyDescent="0.2">
      <c r="A468" s="32">
        <v>45010</v>
      </c>
      <c r="B468" s="32">
        <v>45076</v>
      </c>
      <c r="C468" s="32">
        <v>45083</v>
      </c>
      <c r="D468" s="31">
        <v>73.790000000000006</v>
      </c>
      <c r="E468" s="30">
        <v>61</v>
      </c>
      <c r="F468" s="29" t="s">
        <v>52</v>
      </c>
      <c r="G468" s="29" t="s">
        <v>9</v>
      </c>
      <c r="H468" s="29" t="s">
        <v>1093</v>
      </c>
      <c r="I468" s="31">
        <f t="shared" si="14"/>
        <v>7</v>
      </c>
      <c r="J468" s="31">
        <f t="shared" si="15"/>
        <v>516.53000000000009</v>
      </c>
    </row>
    <row r="469" spans="1:10" x14ac:dyDescent="0.2">
      <c r="A469" s="32">
        <v>45010</v>
      </c>
      <c r="B469" s="32">
        <v>45040</v>
      </c>
      <c r="C469" s="32">
        <v>45083</v>
      </c>
      <c r="D469" s="31">
        <v>10.66</v>
      </c>
      <c r="E469" s="30">
        <v>813</v>
      </c>
      <c r="F469" s="29" t="s">
        <v>38</v>
      </c>
      <c r="G469" s="29" t="s">
        <v>9</v>
      </c>
      <c r="H469" s="29" t="s">
        <v>1092</v>
      </c>
      <c r="I469" s="31">
        <f t="shared" si="14"/>
        <v>43</v>
      </c>
      <c r="J469" s="31">
        <f t="shared" si="15"/>
        <v>458.38</v>
      </c>
    </row>
    <row r="470" spans="1:10" x14ac:dyDescent="0.2">
      <c r="A470" s="32">
        <v>45012</v>
      </c>
      <c r="B470" s="32">
        <v>45042</v>
      </c>
      <c r="C470" s="32">
        <v>45056</v>
      </c>
      <c r="D470" s="31">
        <v>28.42</v>
      </c>
      <c r="E470" s="30">
        <v>842</v>
      </c>
      <c r="F470" s="29" t="s">
        <v>81</v>
      </c>
      <c r="G470" s="29" t="s">
        <v>9</v>
      </c>
      <c r="H470" s="29" t="s">
        <v>1091</v>
      </c>
      <c r="I470" s="31">
        <f t="shared" si="14"/>
        <v>14</v>
      </c>
      <c r="J470" s="31">
        <f t="shared" si="15"/>
        <v>397.88</v>
      </c>
    </row>
    <row r="471" spans="1:10" x14ac:dyDescent="0.2">
      <c r="A471" s="32">
        <v>45012</v>
      </c>
      <c r="B471" s="32">
        <v>45076</v>
      </c>
      <c r="C471" s="32">
        <v>45083</v>
      </c>
      <c r="D471" s="31">
        <v>40.08</v>
      </c>
      <c r="E471" s="30">
        <v>61</v>
      </c>
      <c r="F471" s="29" t="s">
        <v>52</v>
      </c>
      <c r="G471" s="29" t="s">
        <v>9</v>
      </c>
      <c r="H471" s="29" t="s">
        <v>1090</v>
      </c>
      <c r="I471" s="31">
        <f t="shared" si="14"/>
        <v>7</v>
      </c>
      <c r="J471" s="31">
        <f t="shared" si="15"/>
        <v>280.56</v>
      </c>
    </row>
    <row r="472" spans="1:10" x14ac:dyDescent="0.2">
      <c r="A472" s="32">
        <v>45012</v>
      </c>
      <c r="B472" s="32">
        <v>45076</v>
      </c>
      <c r="C472" s="32">
        <v>45083</v>
      </c>
      <c r="D472" s="31">
        <v>637.74</v>
      </c>
      <c r="E472" s="30">
        <v>61</v>
      </c>
      <c r="F472" s="29" t="s">
        <v>52</v>
      </c>
      <c r="G472" s="29" t="s">
        <v>9</v>
      </c>
      <c r="H472" s="29" t="s">
        <v>1089</v>
      </c>
      <c r="I472" s="31">
        <f t="shared" si="14"/>
        <v>7</v>
      </c>
      <c r="J472" s="31">
        <f t="shared" si="15"/>
        <v>4464.18</v>
      </c>
    </row>
    <row r="473" spans="1:10" x14ac:dyDescent="0.2">
      <c r="A473" s="32">
        <v>45012</v>
      </c>
      <c r="B473" s="32">
        <v>45076</v>
      </c>
      <c r="C473" s="32">
        <v>45083</v>
      </c>
      <c r="D473" s="31">
        <v>19.03</v>
      </c>
      <c r="E473" s="30">
        <v>61</v>
      </c>
      <c r="F473" s="29" t="s">
        <v>52</v>
      </c>
      <c r="G473" s="29" t="s">
        <v>9</v>
      </c>
      <c r="H473" s="29" t="s">
        <v>1088</v>
      </c>
      <c r="I473" s="31">
        <f t="shared" si="14"/>
        <v>7</v>
      </c>
      <c r="J473" s="31">
        <f t="shared" si="15"/>
        <v>133.21</v>
      </c>
    </row>
    <row r="474" spans="1:10" x14ac:dyDescent="0.2">
      <c r="A474" s="32">
        <v>45012</v>
      </c>
      <c r="B474" s="32">
        <v>45076</v>
      </c>
      <c r="C474" s="32">
        <v>45083</v>
      </c>
      <c r="D474" s="31">
        <v>187.58</v>
      </c>
      <c r="E474" s="30">
        <v>1244</v>
      </c>
      <c r="F474" s="29" t="s">
        <v>1073</v>
      </c>
      <c r="G474" s="29" t="s">
        <v>9</v>
      </c>
      <c r="H474" s="29" t="s">
        <v>1087</v>
      </c>
      <c r="I474" s="31">
        <f t="shared" si="14"/>
        <v>7</v>
      </c>
      <c r="J474" s="31">
        <f t="shared" si="15"/>
        <v>1313.0600000000002</v>
      </c>
    </row>
    <row r="475" spans="1:10" x14ac:dyDescent="0.2">
      <c r="A475" s="32">
        <v>45012</v>
      </c>
      <c r="B475" s="32">
        <v>45046</v>
      </c>
      <c r="C475" s="32">
        <v>45044</v>
      </c>
      <c r="D475" s="31">
        <v>191.47</v>
      </c>
      <c r="E475" s="30">
        <v>1244</v>
      </c>
      <c r="F475" s="29" t="s">
        <v>1073</v>
      </c>
      <c r="G475" s="29" t="s">
        <v>9</v>
      </c>
      <c r="H475" s="29" t="s">
        <v>1086</v>
      </c>
      <c r="I475" s="31">
        <f t="shared" si="14"/>
        <v>-2</v>
      </c>
      <c r="J475" s="31">
        <f t="shared" si="15"/>
        <v>-382.94</v>
      </c>
    </row>
    <row r="476" spans="1:10" x14ac:dyDescent="0.2">
      <c r="A476" s="32">
        <v>45012</v>
      </c>
      <c r="B476" s="32">
        <v>45076</v>
      </c>
      <c r="C476" s="32">
        <v>45083</v>
      </c>
      <c r="D476" s="31">
        <v>309.94</v>
      </c>
      <c r="E476" s="30">
        <v>16</v>
      </c>
      <c r="F476" s="29" t="s">
        <v>78</v>
      </c>
      <c r="G476" s="29" t="s">
        <v>9</v>
      </c>
      <c r="H476" s="29" t="s">
        <v>1085</v>
      </c>
      <c r="I476" s="31">
        <f t="shared" si="14"/>
        <v>7</v>
      </c>
      <c r="J476" s="31">
        <f t="shared" si="15"/>
        <v>2169.58</v>
      </c>
    </row>
    <row r="477" spans="1:10" x14ac:dyDescent="0.2">
      <c r="A477" s="32">
        <v>45012</v>
      </c>
      <c r="B477" s="32">
        <v>45076</v>
      </c>
      <c r="C477" s="32">
        <v>45083</v>
      </c>
      <c r="D477" s="31">
        <v>114.8</v>
      </c>
      <c r="E477" s="30">
        <v>16</v>
      </c>
      <c r="F477" s="29" t="s">
        <v>78</v>
      </c>
      <c r="G477" s="29" t="s">
        <v>9</v>
      </c>
      <c r="H477" s="29" t="s">
        <v>1084</v>
      </c>
      <c r="I477" s="31">
        <f t="shared" si="14"/>
        <v>7</v>
      </c>
      <c r="J477" s="31">
        <f t="shared" si="15"/>
        <v>803.6</v>
      </c>
    </row>
    <row r="478" spans="1:10" x14ac:dyDescent="0.2">
      <c r="A478" s="32">
        <v>45012</v>
      </c>
      <c r="B478" s="32">
        <v>45076</v>
      </c>
      <c r="C478" s="32">
        <v>45083</v>
      </c>
      <c r="D478" s="31">
        <v>53</v>
      </c>
      <c r="E478" s="30">
        <v>16</v>
      </c>
      <c r="F478" s="29" t="s">
        <v>78</v>
      </c>
      <c r="G478" s="29" t="s">
        <v>9</v>
      </c>
      <c r="H478" s="29" t="s">
        <v>1083</v>
      </c>
      <c r="I478" s="31">
        <f t="shared" si="14"/>
        <v>7</v>
      </c>
      <c r="J478" s="31">
        <f t="shared" si="15"/>
        <v>371</v>
      </c>
    </row>
    <row r="479" spans="1:10" x14ac:dyDescent="0.2">
      <c r="A479" s="32">
        <v>45012</v>
      </c>
      <c r="B479" s="32">
        <v>45076</v>
      </c>
      <c r="C479" s="32">
        <v>45083</v>
      </c>
      <c r="D479" s="31">
        <v>77.53</v>
      </c>
      <c r="E479" s="30">
        <v>16</v>
      </c>
      <c r="F479" s="29" t="s">
        <v>78</v>
      </c>
      <c r="G479" s="29" t="s">
        <v>9</v>
      </c>
      <c r="H479" s="29" t="s">
        <v>1082</v>
      </c>
      <c r="I479" s="31">
        <f t="shared" si="14"/>
        <v>7</v>
      </c>
      <c r="J479" s="31">
        <f t="shared" si="15"/>
        <v>542.71</v>
      </c>
    </row>
    <row r="480" spans="1:10" x14ac:dyDescent="0.2">
      <c r="A480" s="32">
        <v>45012</v>
      </c>
      <c r="B480" s="32">
        <v>45076</v>
      </c>
      <c r="C480" s="32">
        <v>45083</v>
      </c>
      <c r="D480" s="31">
        <v>25.19</v>
      </c>
      <c r="E480" s="30">
        <v>42</v>
      </c>
      <c r="F480" s="29" t="s">
        <v>1064</v>
      </c>
      <c r="G480" s="29" t="s">
        <v>9</v>
      </c>
      <c r="H480" s="29" t="s">
        <v>1081</v>
      </c>
      <c r="I480" s="31">
        <f t="shared" si="14"/>
        <v>7</v>
      </c>
      <c r="J480" s="31">
        <f t="shared" si="15"/>
        <v>176.33</v>
      </c>
    </row>
    <row r="481" spans="1:10" x14ac:dyDescent="0.2">
      <c r="A481" s="32">
        <v>45013</v>
      </c>
      <c r="B481" s="32">
        <v>45043</v>
      </c>
      <c r="C481" s="32">
        <v>45056</v>
      </c>
      <c r="D481" s="31">
        <v>1500</v>
      </c>
      <c r="E481" s="30">
        <v>396</v>
      </c>
      <c r="F481" s="29" t="s">
        <v>1080</v>
      </c>
      <c r="G481" s="29" t="s">
        <v>9</v>
      </c>
      <c r="H481" s="29" t="s">
        <v>15</v>
      </c>
      <c r="I481" s="31">
        <f t="shared" si="14"/>
        <v>13</v>
      </c>
      <c r="J481" s="31">
        <f t="shared" si="15"/>
        <v>19500</v>
      </c>
    </row>
    <row r="482" spans="1:10" x14ac:dyDescent="0.2">
      <c r="A482" s="32">
        <v>45013</v>
      </c>
      <c r="B482" s="32">
        <v>45043</v>
      </c>
      <c r="C482" s="32">
        <v>45049</v>
      </c>
      <c r="D482" s="31">
        <v>850</v>
      </c>
      <c r="E482" s="30">
        <v>1181</v>
      </c>
      <c r="F482" s="29" t="s">
        <v>1079</v>
      </c>
      <c r="G482" s="29" t="s">
        <v>9</v>
      </c>
      <c r="H482" s="29" t="s">
        <v>45</v>
      </c>
      <c r="I482" s="31">
        <f t="shared" si="14"/>
        <v>6</v>
      </c>
      <c r="J482" s="31">
        <f t="shared" si="15"/>
        <v>5100</v>
      </c>
    </row>
    <row r="483" spans="1:10" x14ac:dyDescent="0.2">
      <c r="A483" s="32">
        <v>45013</v>
      </c>
      <c r="B483" s="32">
        <v>45043</v>
      </c>
      <c r="C483" s="32">
        <v>45044</v>
      </c>
      <c r="D483" s="31">
        <v>277.05</v>
      </c>
      <c r="E483" s="30">
        <v>1351</v>
      </c>
      <c r="F483" s="29" t="s">
        <v>100</v>
      </c>
      <c r="G483" s="29" t="s">
        <v>9</v>
      </c>
      <c r="H483" s="29" t="s">
        <v>89</v>
      </c>
      <c r="I483" s="31">
        <f t="shared" si="14"/>
        <v>1</v>
      </c>
      <c r="J483" s="31">
        <f t="shared" si="15"/>
        <v>277.05</v>
      </c>
    </row>
    <row r="484" spans="1:10" x14ac:dyDescent="0.2">
      <c r="A484" s="32">
        <v>45013</v>
      </c>
      <c r="B484" s="32">
        <v>45043</v>
      </c>
      <c r="C484" s="32">
        <v>45044</v>
      </c>
      <c r="D484" s="31">
        <v>379.69</v>
      </c>
      <c r="E484" s="30">
        <v>1351</v>
      </c>
      <c r="F484" s="29" t="s">
        <v>100</v>
      </c>
      <c r="G484" s="29" t="s">
        <v>9</v>
      </c>
      <c r="H484" s="29" t="s">
        <v>1078</v>
      </c>
      <c r="I484" s="31">
        <f t="shared" si="14"/>
        <v>1</v>
      </c>
      <c r="J484" s="31">
        <f t="shared" si="15"/>
        <v>379.69</v>
      </c>
    </row>
    <row r="485" spans="1:10" x14ac:dyDescent="0.2">
      <c r="A485" s="32">
        <v>45013</v>
      </c>
      <c r="B485" s="32">
        <v>45076</v>
      </c>
      <c r="C485" s="32">
        <v>45083</v>
      </c>
      <c r="D485" s="31">
        <v>10.82</v>
      </c>
      <c r="E485" s="30">
        <v>224</v>
      </c>
      <c r="F485" s="29" t="s">
        <v>1025</v>
      </c>
      <c r="G485" s="29" t="s">
        <v>9</v>
      </c>
      <c r="H485" s="29" t="s">
        <v>1077</v>
      </c>
      <c r="I485" s="31">
        <f t="shared" si="14"/>
        <v>7</v>
      </c>
      <c r="J485" s="31">
        <f t="shared" si="15"/>
        <v>75.740000000000009</v>
      </c>
    </row>
    <row r="486" spans="1:10" x14ac:dyDescent="0.2">
      <c r="A486" s="32">
        <v>45013</v>
      </c>
      <c r="B486" s="32">
        <v>45076</v>
      </c>
      <c r="C486" s="32">
        <v>45083</v>
      </c>
      <c r="D486" s="31">
        <v>10.7</v>
      </c>
      <c r="E486" s="30">
        <v>36</v>
      </c>
      <c r="F486" s="29" t="s">
        <v>74</v>
      </c>
      <c r="G486" s="29" t="s">
        <v>9</v>
      </c>
      <c r="H486" s="29" t="s">
        <v>1076</v>
      </c>
      <c r="I486" s="31">
        <f t="shared" si="14"/>
        <v>7</v>
      </c>
      <c r="J486" s="31">
        <f t="shared" si="15"/>
        <v>74.899999999999991</v>
      </c>
    </row>
    <row r="487" spans="1:10" x14ac:dyDescent="0.2">
      <c r="A487" s="32">
        <v>45013</v>
      </c>
      <c r="B487" s="32">
        <v>45076</v>
      </c>
      <c r="C487" s="32">
        <v>45083</v>
      </c>
      <c r="D487" s="31">
        <v>30.06</v>
      </c>
      <c r="E487" s="30">
        <v>61</v>
      </c>
      <c r="F487" s="29" t="s">
        <v>52</v>
      </c>
      <c r="G487" s="29" t="s">
        <v>9</v>
      </c>
      <c r="H487" s="29" t="s">
        <v>1075</v>
      </c>
      <c r="I487" s="31">
        <f t="shared" si="14"/>
        <v>7</v>
      </c>
      <c r="J487" s="31">
        <f t="shared" si="15"/>
        <v>210.42</v>
      </c>
    </row>
    <row r="488" spans="1:10" x14ac:dyDescent="0.2">
      <c r="A488" s="32">
        <v>45013</v>
      </c>
      <c r="B488" s="32">
        <v>45046</v>
      </c>
      <c r="C488" s="32">
        <v>45044</v>
      </c>
      <c r="D488" s="31">
        <v>648.22</v>
      </c>
      <c r="E488" s="30">
        <v>1244</v>
      </c>
      <c r="F488" s="29" t="s">
        <v>1073</v>
      </c>
      <c r="G488" s="29" t="s">
        <v>9</v>
      </c>
      <c r="H488" s="29" t="s">
        <v>1074</v>
      </c>
      <c r="I488" s="31">
        <f t="shared" si="14"/>
        <v>-2</v>
      </c>
      <c r="J488" s="31">
        <f t="shared" si="15"/>
        <v>-1296.44</v>
      </c>
    </row>
    <row r="489" spans="1:10" x14ac:dyDescent="0.2">
      <c r="A489" s="32">
        <v>45013</v>
      </c>
      <c r="B489" s="32">
        <v>45076</v>
      </c>
      <c r="C489" s="32">
        <v>45083</v>
      </c>
      <c r="D489" s="31">
        <v>10.5</v>
      </c>
      <c r="E489" s="30">
        <v>101</v>
      </c>
      <c r="F489" s="29" t="s">
        <v>56</v>
      </c>
      <c r="G489" s="29" t="s">
        <v>57</v>
      </c>
      <c r="H489" s="29" t="s">
        <v>1072</v>
      </c>
      <c r="I489" s="31">
        <f t="shared" si="14"/>
        <v>7</v>
      </c>
      <c r="J489" s="31">
        <f t="shared" si="15"/>
        <v>73.5</v>
      </c>
    </row>
    <row r="490" spans="1:10" x14ac:dyDescent="0.2">
      <c r="A490" s="32">
        <v>45013</v>
      </c>
      <c r="B490" s="32">
        <v>45043</v>
      </c>
      <c r="C490" s="32">
        <v>45083</v>
      </c>
      <c r="D490" s="31">
        <v>91.27</v>
      </c>
      <c r="E490" s="30">
        <v>813</v>
      </c>
      <c r="F490" s="29" t="s">
        <v>38</v>
      </c>
      <c r="G490" s="29" t="s">
        <v>9</v>
      </c>
      <c r="H490" s="29" t="s">
        <v>1071</v>
      </c>
      <c r="I490" s="31">
        <f t="shared" si="14"/>
        <v>40</v>
      </c>
      <c r="J490" s="31">
        <f t="shared" si="15"/>
        <v>3650.7999999999997</v>
      </c>
    </row>
    <row r="491" spans="1:10" x14ac:dyDescent="0.2">
      <c r="A491" s="32">
        <v>45013</v>
      </c>
      <c r="B491" s="32">
        <v>45076</v>
      </c>
      <c r="C491" s="32">
        <v>45083</v>
      </c>
      <c r="D491" s="31">
        <v>107.5</v>
      </c>
      <c r="E491" s="30">
        <v>42</v>
      </c>
      <c r="F491" s="29" t="s">
        <v>1064</v>
      </c>
      <c r="G491" s="29" t="s">
        <v>9</v>
      </c>
      <c r="H491" s="29" t="s">
        <v>1070</v>
      </c>
      <c r="I491" s="31">
        <f t="shared" si="14"/>
        <v>7</v>
      </c>
      <c r="J491" s="31">
        <f t="shared" si="15"/>
        <v>752.5</v>
      </c>
    </row>
    <row r="492" spans="1:10" x14ac:dyDescent="0.2">
      <c r="A492" s="32">
        <v>45013</v>
      </c>
      <c r="B492" s="32">
        <v>45076</v>
      </c>
      <c r="C492" s="32">
        <v>45083</v>
      </c>
      <c r="D492" s="31">
        <v>82</v>
      </c>
      <c r="E492" s="30">
        <v>42</v>
      </c>
      <c r="F492" s="29" t="s">
        <v>1064</v>
      </c>
      <c r="G492" s="29" t="s">
        <v>9</v>
      </c>
      <c r="H492" s="29" t="s">
        <v>1069</v>
      </c>
      <c r="I492" s="31">
        <f t="shared" si="14"/>
        <v>7</v>
      </c>
      <c r="J492" s="31">
        <f t="shared" si="15"/>
        <v>574</v>
      </c>
    </row>
    <row r="493" spans="1:10" x14ac:dyDescent="0.2">
      <c r="A493" s="32">
        <v>45013</v>
      </c>
      <c r="B493" s="32">
        <v>45076</v>
      </c>
      <c r="C493" s="32">
        <v>45083</v>
      </c>
      <c r="D493" s="31">
        <v>171.3</v>
      </c>
      <c r="E493" s="30">
        <v>42</v>
      </c>
      <c r="F493" s="29" t="s">
        <v>1064</v>
      </c>
      <c r="G493" s="29" t="s">
        <v>9</v>
      </c>
      <c r="H493" s="29" t="s">
        <v>1068</v>
      </c>
      <c r="I493" s="31">
        <f t="shared" si="14"/>
        <v>7</v>
      </c>
      <c r="J493" s="31">
        <f t="shared" si="15"/>
        <v>1199.1000000000001</v>
      </c>
    </row>
    <row r="494" spans="1:10" x14ac:dyDescent="0.2">
      <c r="A494" s="32">
        <v>45013</v>
      </c>
      <c r="B494" s="32">
        <v>45076</v>
      </c>
      <c r="C494" s="32">
        <v>45083</v>
      </c>
      <c r="D494" s="31">
        <v>45</v>
      </c>
      <c r="E494" s="30">
        <v>42</v>
      </c>
      <c r="F494" s="29" t="s">
        <v>1064</v>
      </c>
      <c r="G494" s="29" t="s">
        <v>9</v>
      </c>
      <c r="H494" s="29" t="s">
        <v>1067</v>
      </c>
      <c r="I494" s="31">
        <f t="shared" si="14"/>
        <v>7</v>
      </c>
      <c r="J494" s="31">
        <f t="shared" si="15"/>
        <v>315</v>
      </c>
    </row>
    <row r="495" spans="1:10" x14ac:dyDescent="0.2">
      <c r="A495" s="32">
        <v>45013</v>
      </c>
      <c r="B495" s="32">
        <v>45076</v>
      </c>
      <c r="C495" s="32">
        <v>45083</v>
      </c>
      <c r="D495" s="31">
        <v>26.24</v>
      </c>
      <c r="E495" s="30">
        <v>42</v>
      </c>
      <c r="F495" s="29" t="s">
        <v>1064</v>
      </c>
      <c r="G495" s="29" t="s">
        <v>9</v>
      </c>
      <c r="H495" s="29" t="s">
        <v>1066</v>
      </c>
      <c r="I495" s="31">
        <f t="shared" si="14"/>
        <v>7</v>
      </c>
      <c r="J495" s="31">
        <f t="shared" si="15"/>
        <v>183.67999999999998</v>
      </c>
    </row>
    <row r="496" spans="1:10" x14ac:dyDescent="0.2">
      <c r="A496" s="32">
        <v>45013</v>
      </c>
      <c r="B496" s="32">
        <v>45076</v>
      </c>
      <c r="C496" s="32">
        <v>45083</v>
      </c>
      <c r="D496" s="31">
        <v>28.7</v>
      </c>
      <c r="E496" s="30">
        <v>42</v>
      </c>
      <c r="F496" s="29" t="s">
        <v>1064</v>
      </c>
      <c r="G496" s="29" t="s">
        <v>9</v>
      </c>
      <c r="H496" s="29" t="s">
        <v>1065</v>
      </c>
      <c r="I496" s="31">
        <f t="shared" si="14"/>
        <v>7</v>
      </c>
      <c r="J496" s="31">
        <f t="shared" si="15"/>
        <v>200.9</v>
      </c>
    </row>
    <row r="497" spans="1:10" x14ac:dyDescent="0.2">
      <c r="A497" s="32">
        <v>45014</v>
      </c>
      <c r="B497" s="32">
        <v>45076</v>
      </c>
      <c r="C497" s="32">
        <v>45083</v>
      </c>
      <c r="D497" s="31">
        <v>257.20999999999998</v>
      </c>
      <c r="E497" s="30">
        <v>224</v>
      </c>
      <c r="F497" s="29" t="s">
        <v>1025</v>
      </c>
      <c r="G497" s="29" t="s">
        <v>9</v>
      </c>
      <c r="H497" s="29" t="s">
        <v>1063</v>
      </c>
      <c r="I497" s="31">
        <f t="shared" si="14"/>
        <v>7</v>
      </c>
      <c r="J497" s="31">
        <f t="shared" si="15"/>
        <v>1800.4699999999998</v>
      </c>
    </row>
    <row r="498" spans="1:10" x14ac:dyDescent="0.2">
      <c r="A498" s="32">
        <v>45014</v>
      </c>
      <c r="B498" s="32">
        <v>45076</v>
      </c>
      <c r="C498" s="32">
        <v>45083</v>
      </c>
      <c r="D498" s="31">
        <v>29.88</v>
      </c>
      <c r="E498" s="30">
        <v>36</v>
      </c>
      <c r="F498" s="29" t="s">
        <v>74</v>
      </c>
      <c r="G498" s="29" t="s">
        <v>9</v>
      </c>
      <c r="H498" s="29" t="s">
        <v>1062</v>
      </c>
      <c r="I498" s="31">
        <f t="shared" si="14"/>
        <v>7</v>
      </c>
      <c r="J498" s="31">
        <f t="shared" si="15"/>
        <v>209.16</v>
      </c>
    </row>
    <row r="499" spans="1:10" x14ac:dyDescent="0.2">
      <c r="A499" s="32">
        <v>45014</v>
      </c>
      <c r="B499" s="32">
        <v>45046</v>
      </c>
      <c r="C499" s="32">
        <v>45083</v>
      </c>
      <c r="D499" s="31">
        <v>97.35</v>
      </c>
      <c r="E499" s="30">
        <v>244</v>
      </c>
      <c r="F499" s="29" t="s">
        <v>1060</v>
      </c>
      <c r="G499" s="29" t="s">
        <v>9</v>
      </c>
      <c r="H499" s="29" t="s">
        <v>1061</v>
      </c>
      <c r="I499" s="31">
        <f t="shared" si="14"/>
        <v>37</v>
      </c>
      <c r="J499" s="31">
        <f t="shared" si="15"/>
        <v>3601.95</v>
      </c>
    </row>
    <row r="500" spans="1:10" x14ac:dyDescent="0.2">
      <c r="A500" s="32">
        <v>45014</v>
      </c>
      <c r="B500" s="32">
        <v>45076</v>
      </c>
      <c r="C500" s="32">
        <v>45083</v>
      </c>
      <c r="D500" s="31">
        <v>74.8</v>
      </c>
      <c r="E500" s="30">
        <v>16</v>
      </c>
      <c r="F500" s="29" t="s">
        <v>78</v>
      </c>
      <c r="G500" s="29" t="s">
        <v>9</v>
      </c>
      <c r="H500" s="29" t="s">
        <v>1059</v>
      </c>
      <c r="I500" s="31">
        <f t="shared" si="14"/>
        <v>7</v>
      </c>
      <c r="J500" s="31">
        <f t="shared" si="15"/>
        <v>523.6</v>
      </c>
    </row>
    <row r="501" spans="1:10" x14ac:dyDescent="0.2">
      <c r="A501" s="32">
        <v>45014</v>
      </c>
      <c r="B501" s="32">
        <v>45044</v>
      </c>
      <c r="C501" s="32">
        <v>45083</v>
      </c>
      <c r="D501" s="31">
        <v>75.37</v>
      </c>
      <c r="E501" s="30">
        <v>813</v>
      </c>
      <c r="F501" s="29" t="s">
        <v>38</v>
      </c>
      <c r="G501" s="29" t="s">
        <v>9</v>
      </c>
      <c r="H501" s="29" t="s">
        <v>1058</v>
      </c>
      <c r="I501" s="31">
        <f t="shared" si="14"/>
        <v>39</v>
      </c>
      <c r="J501" s="31">
        <f t="shared" si="15"/>
        <v>2939.4300000000003</v>
      </c>
    </row>
    <row r="502" spans="1:10" x14ac:dyDescent="0.2">
      <c r="A502" s="32">
        <v>45014</v>
      </c>
      <c r="B502" s="32">
        <v>45044</v>
      </c>
      <c r="C502" s="32">
        <v>45083</v>
      </c>
      <c r="D502" s="31">
        <v>56.19</v>
      </c>
      <c r="E502" s="30">
        <v>813</v>
      </c>
      <c r="F502" s="29" t="s">
        <v>38</v>
      </c>
      <c r="G502" s="29" t="s">
        <v>9</v>
      </c>
      <c r="H502" s="29" t="s">
        <v>1057</v>
      </c>
      <c r="I502" s="31">
        <f t="shared" si="14"/>
        <v>39</v>
      </c>
      <c r="J502" s="31">
        <f t="shared" si="15"/>
        <v>2191.41</v>
      </c>
    </row>
    <row r="503" spans="1:10" x14ac:dyDescent="0.2">
      <c r="A503" s="32">
        <v>45015</v>
      </c>
      <c r="B503" s="32">
        <v>45076</v>
      </c>
      <c r="C503" s="32">
        <v>45083</v>
      </c>
      <c r="D503" s="31">
        <v>517.15</v>
      </c>
      <c r="E503" s="30">
        <v>130</v>
      </c>
      <c r="F503" s="29" t="s">
        <v>1055</v>
      </c>
      <c r="G503" s="29" t="s">
        <v>9</v>
      </c>
      <c r="H503" s="29" t="s">
        <v>1056</v>
      </c>
      <c r="I503" s="31">
        <f t="shared" si="14"/>
        <v>7</v>
      </c>
      <c r="J503" s="31">
        <f t="shared" si="15"/>
        <v>3620.0499999999997</v>
      </c>
    </row>
    <row r="504" spans="1:10" x14ac:dyDescent="0.2">
      <c r="A504" s="32">
        <v>45015</v>
      </c>
      <c r="B504" s="32">
        <v>45045</v>
      </c>
      <c r="C504" s="32">
        <v>45056</v>
      </c>
      <c r="D504" s="31">
        <v>32.39</v>
      </c>
      <c r="E504" s="30">
        <v>842</v>
      </c>
      <c r="F504" s="29" t="s">
        <v>81</v>
      </c>
      <c r="G504" s="29" t="s">
        <v>9</v>
      </c>
      <c r="H504" s="29" t="s">
        <v>1054</v>
      </c>
      <c r="I504" s="31">
        <f t="shared" si="14"/>
        <v>11</v>
      </c>
      <c r="J504" s="31">
        <f t="shared" si="15"/>
        <v>356.29</v>
      </c>
    </row>
    <row r="505" spans="1:10" x14ac:dyDescent="0.2">
      <c r="A505" s="32">
        <v>45015</v>
      </c>
      <c r="B505" s="32">
        <v>45045</v>
      </c>
      <c r="C505" s="32">
        <v>45065</v>
      </c>
      <c r="D505" s="31">
        <v>14.61</v>
      </c>
      <c r="E505" s="30">
        <v>190</v>
      </c>
      <c r="F505" s="29" t="s">
        <v>897</v>
      </c>
      <c r="G505" s="29" t="s">
        <v>9</v>
      </c>
      <c r="H505" s="29" t="s">
        <v>1053</v>
      </c>
      <c r="I505" s="31">
        <f t="shared" si="14"/>
        <v>20</v>
      </c>
      <c r="J505" s="31">
        <f t="shared" si="15"/>
        <v>292.2</v>
      </c>
    </row>
    <row r="506" spans="1:10" x14ac:dyDescent="0.2">
      <c r="A506" s="32">
        <v>45015</v>
      </c>
      <c r="B506" s="32">
        <v>45045</v>
      </c>
      <c r="C506" s="32">
        <v>45065</v>
      </c>
      <c r="D506" s="31">
        <v>5.88</v>
      </c>
      <c r="E506" s="30">
        <v>190</v>
      </c>
      <c r="F506" s="29" t="s">
        <v>897</v>
      </c>
      <c r="G506" s="29" t="s">
        <v>9</v>
      </c>
      <c r="H506" s="29" t="s">
        <v>1052</v>
      </c>
      <c r="I506" s="31">
        <f t="shared" si="14"/>
        <v>20</v>
      </c>
      <c r="J506" s="31">
        <f t="shared" si="15"/>
        <v>117.6</v>
      </c>
    </row>
    <row r="507" spans="1:10" x14ac:dyDescent="0.2">
      <c r="A507" s="32">
        <v>45015</v>
      </c>
      <c r="B507" s="32">
        <v>45076</v>
      </c>
      <c r="C507" s="32">
        <v>45083</v>
      </c>
      <c r="D507" s="31">
        <v>29.1</v>
      </c>
      <c r="E507" s="30">
        <v>224</v>
      </c>
      <c r="F507" s="29" t="s">
        <v>1025</v>
      </c>
      <c r="G507" s="29" t="s">
        <v>9</v>
      </c>
      <c r="H507" s="29" t="s">
        <v>1051</v>
      </c>
      <c r="I507" s="31">
        <f t="shared" si="14"/>
        <v>7</v>
      </c>
      <c r="J507" s="31">
        <f t="shared" si="15"/>
        <v>203.70000000000002</v>
      </c>
    </row>
    <row r="508" spans="1:10" x14ac:dyDescent="0.2">
      <c r="A508" s="32">
        <v>45015</v>
      </c>
      <c r="B508" s="32">
        <v>45076</v>
      </c>
      <c r="C508" s="32">
        <v>45083</v>
      </c>
      <c r="D508" s="31">
        <v>121.79</v>
      </c>
      <c r="E508" s="30">
        <v>36</v>
      </c>
      <c r="F508" s="29" t="s">
        <v>74</v>
      </c>
      <c r="G508" s="29" t="s">
        <v>9</v>
      </c>
      <c r="H508" s="29" t="s">
        <v>1050</v>
      </c>
      <c r="I508" s="31">
        <f t="shared" si="14"/>
        <v>7</v>
      </c>
      <c r="J508" s="31">
        <f t="shared" si="15"/>
        <v>852.53000000000009</v>
      </c>
    </row>
    <row r="509" spans="1:10" x14ac:dyDescent="0.2">
      <c r="A509" s="32">
        <v>45015</v>
      </c>
      <c r="B509" s="32">
        <v>45076</v>
      </c>
      <c r="C509" s="32">
        <v>45083</v>
      </c>
      <c r="D509" s="31">
        <v>244.52</v>
      </c>
      <c r="E509" s="30">
        <v>60</v>
      </c>
      <c r="F509" s="29" t="s">
        <v>49</v>
      </c>
      <c r="G509" s="29" t="s">
        <v>9</v>
      </c>
      <c r="H509" s="29" t="s">
        <v>1049</v>
      </c>
      <c r="I509" s="31">
        <f t="shared" si="14"/>
        <v>7</v>
      </c>
      <c r="J509" s="31">
        <f t="shared" si="15"/>
        <v>1711.64</v>
      </c>
    </row>
    <row r="510" spans="1:10" x14ac:dyDescent="0.2">
      <c r="A510" s="32">
        <v>45015</v>
      </c>
      <c r="B510" s="32">
        <v>45076</v>
      </c>
      <c r="C510" s="32">
        <v>45076</v>
      </c>
      <c r="D510" s="31">
        <v>40.68</v>
      </c>
      <c r="E510" s="30">
        <v>99</v>
      </c>
      <c r="F510" s="29" t="s">
        <v>645</v>
      </c>
      <c r="G510" s="29" t="s">
        <v>9</v>
      </c>
      <c r="H510" s="29" t="s">
        <v>1048</v>
      </c>
      <c r="I510" s="31">
        <f t="shared" si="14"/>
        <v>0</v>
      </c>
      <c r="J510" s="31">
        <f t="shared" si="15"/>
        <v>0</v>
      </c>
    </row>
    <row r="511" spans="1:10" x14ac:dyDescent="0.2">
      <c r="A511" s="32">
        <v>45015</v>
      </c>
      <c r="B511" s="32">
        <v>45076</v>
      </c>
      <c r="C511" s="32">
        <v>45065</v>
      </c>
      <c r="D511" s="31">
        <v>147.97999999999999</v>
      </c>
      <c r="E511" s="30">
        <v>43</v>
      </c>
      <c r="F511" s="29" t="s">
        <v>77</v>
      </c>
      <c r="G511" s="29" t="s">
        <v>9</v>
      </c>
      <c r="H511" s="29" t="s">
        <v>1047</v>
      </c>
      <c r="I511" s="31">
        <f t="shared" si="14"/>
        <v>-11</v>
      </c>
      <c r="J511" s="31">
        <f t="shared" si="15"/>
        <v>-1627.78</v>
      </c>
    </row>
    <row r="512" spans="1:10" x14ac:dyDescent="0.2">
      <c r="A512" s="32">
        <v>45015</v>
      </c>
      <c r="B512" s="32">
        <v>45045</v>
      </c>
      <c r="C512" s="32">
        <v>45056</v>
      </c>
      <c r="D512" s="31">
        <v>3748</v>
      </c>
      <c r="E512" s="30">
        <v>1631</v>
      </c>
      <c r="F512" s="29" t="s">
        <v>970</v>
      </c>
      <c r="G512" s="29" t="s">
        <v>9</v>
      </c>
      <c r="H512" s="29" t="s">
        <v>1046</v>
      </c>
      <c r="I512" s="31">
        <f t="shared" si="14"/>
        <v>11</v>
      </c>
      <c r="J512" s="31">
        <f t="shared" si="15"/>
        <v>41228</v>
      </c>
    </row>
    <row r="513" spans="1:10" x14ac:dyDescent="0.2">
      <c r="A513" s="32">
        <v>45015</v>
      </c>
      <c r="B513" s="32">
        <v>45076</v>
      </c>
      <c r="C513" s="32">
        <v>45083</v>
      </c>
      <c r="D513" s="31">
        <v>128.47999999999999</v>
      </c>
      <c r="E513" s="30">
        <v>16</v>
      </c>
      <c r="F513" s="29" t="s">
        <v>78</v>
      </c>
      <c r="G513" s="29" t="s">
        <v>9</v>
      </c>
      <c r="H513" s="29" t="s">
        <v>1045</v>
      </c>
      <c r="I513" s="31">
        <f t="shared" si="14"/>
        <v>7</v>
      </c>
      <c r="J513" s="31">
        <f t="shared" si="15"/>
        <v>899.3599999999999</v>
      </c>
    </row>
    <row r="514" spans="1:10" x14ac:dyDescent="0.2">
      <c r="A514" s="32">
        <v>45016</v>
      </c>
      <c r="B514" s="32">
        <v>45076</v>
      </c>
      <c r="C514" s="32">
        <v>45036</v>
      </c>
      <c r="D514" s="31">
        <v>19.670000000000002</v>
      </c>
      <c r="E514" s="30">
        <v>40</v>
      </c>
      <c r="F514" s="29" t="s">
        <v>687</v>
      </c>
      <c r="G514" s="29" t="s">
        <v>9</v>
      </c>
      <c r="H514" s="29" t="s">
        <v>114</v>
      </c>
      <c r="I514" s="31">
        <f t="shared" si="14"/>
        <v>-40</v>
      </c>
      <c r="J514" s="31">
        <f t="shared" si="15"/>
        <v>-786.80000000000007</v>
      </c>
    </row>
    <row r="515" spans="1:10" x14ac:dyDescent="0.2">
      <c r="A515" s="32">
        <v>45016</v>
      </c>
      <c r="B515" s="32">
        <v>45076</v>
      </c>
      <c r="C515" s="32">
        <v>45065</v>
      </c>
      <c r="D515" s="31">
        <v>132.30000000000001</v>
      </c>
      <c r="E515" s="30">
        <v>34</v>
      </c>
      <c r="F515" s="29" t="s">
        <v>164</v>
      </c>
      <c r="G515" s="29" t="s">
        <v>9</v>
      </c>
      <c r="H515" s="29" t="s">
        <v>174</v>
      </c>
      <c r="I515" s="31">
        <f t="shared" ref="I515:I578" si="16">C515-B515</f>
        <v>-11</v>
      </c>
      <c r="J515" s="31">
        <f t="shared" ref="J515:J578" si="17">I515*D515</f>
        <v>-1455.3000000000002</v>
      </c>
    </row>
    <row r="516" spans="1:10" x14ac:dyDescent="0.2">
      <c r="A516" s="32">
        <v>45016</v>
      </c>
      <c r="B516" s="32">
        <v>45046</v>
      </c>
      <c r="C516" s="32">
        <v>45056</v>
      </c>
      <c r="D516" s="31">
        <v>127.92</v>
      </c>
      <c r="E516" s="30">
        <v>554</v>
      </c>
      <c r="F516" s="29" t="s">
        <v>94</v>
      </c>
      <c r="G516" s="29" t="s">
        <v>9</v>
      </c>
      <c r="H516" s="29" t="s">
        <v>1044</v>
      </c>
      <c r="I516" s="31">
        <f t="shared" si="16"/>
        <v>10</v>
      </c>
      <c r="J516" s="31">
        <f t="shared" si="17"/>
        <v>1279.2</v>
      </c>
    </row>
    <row r="517" spans="1:10" x14ac:dyDescent="0.2">
      <c r="A517" s="32">
        <v>45016</v>
      </c>
      <c r="B517" s="32">
        <v>45046</v>
      </c>
      <c r="C517" s="32">
        <v>45044</v>
      </c>
      <c r="D517" s="31">
        <v>424.79</v>
      </c>
      <c r="E517" s="30">
        <v>142</v>
      </c>
      <c r="F517" s="29" t="s">
        <v>835</v>
      </c>
      <c r="G517" s="29" t="s">
        <v>9</v>
      </c>
      <c r="H517" s="29" t="s">
        <v>160</v>
      </c>
      <c r="I517" s="31">
        <f t="shared" si="16"/>
        <v>-2</v>
      </c>
      <c r="J517" s="31">
        <f t="shared" si="17"/>
        <v>-849.58</v>
      </c>
    </row>
    <row r="518" spans="1:10" x14ac:dyDescent="0.2">
      <c r="A518" s="32">
        <v>45016</v>
      </c>
      <c r="B518" s="32">
        <v>45076</v>
      </c>
      <c r="C518" s="32">
        <v>45065</v>
      </c>
      <c r="D518" s="31">
        <v>494.27</v>
      </c>
      <c r="E518" s="30">
        <v>12</v>
      </c>
      <c r="F518" s="29" t="s">
        <v>65</v>
      </c>
      <c r="G518" s="29" t="s">
        <v>9</v>
      </c>
      <c r="H518" s="29" t="s">
        <v>171</v>
      </c>
      <c r="I518" s="31">
        <f t="shared" si="16"/>
        <v>-11</v>
      </c>
      <c r="J518" s="31">
        <f t="shared" si="17"/>
        <v>-5436.9699999999993</v>
      </c>
    </row>
    <row r="519" spans="1:10" x14ac:dyDescent="0.2">
      <c r="A519" s="32">
        <v>45016</v>
      </c>
      <c r="B519" s="32">
        <v>45046</v>
      </c>
      <c r="C519" s="32">
        <v>45056</v>
      </c>
      <c r="D519" s="31">
        <v>1090.93</v>
      </c>
      <c r="E519" s="30">
        <v>554</v>
      </c>
      <c r="F519" s="29" t="s">
        <v>94</v>
      </c>
      <c r="G519" s="29" t="s">
        <v>9</v>
      </c>
      <c r="H519" s="29" t="s">
        <v>171</v>
      </c>
      <c r="I519" s="31">
        <f t="shared" si="16"/>
        <v>10</v>
      </c>
      <c r="J519" s="31">
        <f t="shared" si="17"/>
        <v>10909.300000000001</v>
      </c>
    </row>
    <row r="520" spans="1:10" x14ac:dyDescent="0.2">
      <c r="A520" s="32">
        <v>45016</v>
      </c>
      <c r="B520" s="32">
        <v>45046</v>
      </c>
      <c r="C520" s="32">
        <v>45056</v>
      </c>
      <c r="D520" s="31">
        <v>5100</v>
      </c>
      <c r="E520" s="30">
        <v>554</v>
      </c>
      <c r="F520" s="29" t="s">
        <v>94</v>
      </c>
      <c r="G520" s="29" t="s">
        <v>9</v>
      </c>
      <c r="H520" s="29" t="s">
        <v>155</v>
      </c>
      <c r="I520" s="31">
        <f t="shared" si="16"/>
        <v>10</v>
      </c>
      <c r="J520" s="31">
        <f t="shared" si="17"/>
        <v>51000</v>
      </c>
    </row>
    <row r="521" spans="1:10" x14ac:dyDescent="0.2">
      <c r="A521" s="32">
        <v>45016</v>
      </c>
      <c r="B521" s="32">
        <v>45046</v>
      </c>
      <c r="C521" s="32">
        <v>45056</v>
      </c>
      <c r="D521" s="31">
        <v>1560</v>
      </c>
      <c r="E521" s="30">
        <v>1325</v>
      </c>
      <c r="F521" s="29" t="s">
        <v>629</v>
      </c>
      <c r="G521" s="29" t="s">
        <v>9</v>
      </c>
      <c r="H521" s="29" t="s">
        <v>1043</v>
      </c>
      <c r="I521" s="31">
        <f t="shared" si="16"/>
        <v>10</v>
      </c>
      <c r="J521" s="31">
        <f t="shared" si="17"/>
        <v>15600</v>
      </c>
    </row>
    <row r="522" spans="1:10" x14ac:dyDescent="0.2">
      <c r="A522" s="32">
        <v>45016</v>
      </c>
      <c r="B522" s="32">
        <v>45046</v>
      </c>
      <c r="C522" s="32">
        <v>45056</v>
      </c>
      <c r="D522" s="31">
        <v>437</v>
      </c>
      <c r="E522" s="30">
        <v>1854</v>
      </c>
      <c r="F522" s="29" t="s">
        <v>1041</v>
      </c>
      <c r="G522" s="29" t="s">
        <v>9</v>
      </c>
      <c r="H522" s="29" t="s">
        <v>1042</v>
      </c>
      <c r="I522" s="31">
        <f t="shared" si="16"/>
        <v>10</v>
      </c>
      <c r="J522" s="31">
        <f t="shared" si="17"/>
        <v>4370</v>
      </c>
    </row>
    <row r="523" spans="1:10" x14ac:dyDescent="0.2">
      <c r="A523" s="32">
        <v>45016</v>
      </c>
      <c r="B523" s="32">
        <v>45076</v>
      </c>
      <c r="C523" s="32">
        <v>45083</v>
      </c>
      <c r="D523" s="31">
        <v>-848.75</v>
      </c>
      <c r="E523" s="30">
        <v>28</v>
      </c>
      <c r="F523" s="29" t="s">
        <v>67</v>
      </c>
      <c r="G523" s="29" t="s">
        <v>25</v>
      </c>
      <c r="H523" s="29" t="s">
        <v>1040</v>
      </c>
      <c r="I523" s="31">
        <f t="shared" si="16"/>
        <v>7</v>
      </c>
      <c r="J523" s="31">
        <f t="shared" si="17"/>
        <v>-5941.25</v>
      </c>
    </row>
    <row r="524" spans="1:10" x14ac:dyDescent="0.2">
      <c r="A524" s="32">
        <v>45016</v>
      </c>
      <c r="B524" s="32">
        <v>45076</v>
      </c>
      <c r="C524" s="32">
        <v>45083</v>
      </c>
      <c r="D524" s="31">
        <v>848.75</v>
      </c>
      <c r="E524" s="30">
        <v>28</v>
      </c>
      <c r="F524" s="29" t="s">
        <v>67</v>
      </c>
      <c r="G524" s="29" t="s">
        <v>9</v>
      </c>
      <c r="H524" s="29" t="s">
        <v>1039</v>
      </c>
      <c r="I524" s="31">
        <f t="shared" si="16"/>
        <v>7</v>
      </c>
      <c r="J524" s="31">
        <f t="shared" si="17"/>
        <v>5941.25</v>
      </c>
    </row>
    <row r="525" spans="1:10" x14ac:dyDescent="0.2">
      <c r="A525" s="32">
        <v>45016</v>
      </c>
      <c r="B525" s="32">
        <v>45046</v>
      </c>
      <c r="C525" s="32">
        <v>45056</v>
      </c>
      <c r="D525" s="31">
        <v>14.62</v>
      </c>
      <c r="E525" s="30">
        <v>312</v>
      </c>
      <c r="F525" s="29" t="s">
        <v>849</v>
      </c>
      <c r="G525" s="29" t="s">
        <v>9</v>
      </c>
      <c r="H525" s="29" t="s">
        <v>1038</v>
      </c>
      <c r="I525" s="31">
        <f t="shared" si="16"/>
        <v>10</v>
      </c>
      <c r="J525" s="31">
        <f t="shared" si="17"/>
        <v>146.19999999999999</v>
      </c>
    </row>
    <row r="526" spans="1:10" x14ac:dyDescent="0.2">
      <c r="A526" s="32">
        <v>45016</v>
      </c>
      <c r="B526" s="32">
        <v>45046</v>
      </c>
      <c r="C526" s="32">
        <v>45056</v>
      </c>
      <c r="D526" s="31">
        <v>525.85</v>
      </c>
      <c r="E526" s="30">
        <v>312</v>
      </c>
      <c r="F526" s="29" t="s">
        <v>849</v>
      </c>
      <c r="G526" s="29" t="s">
        <v>9</v>
      </c>
      <c r="H526" s="29" t="s">
        <v>1037</v>
      </c>
      <c r="I526" s="31">
        <f t="shared" si="16"/>
        <v>10</v>
      </c>
      <c r="J526" s="31">
        <f t="shared" si="17"/>
        <v>5258.5</v>
      </c>
    </row>
    <row r="527" spans="1:10" x14ac:dyDescent="0.2">
      <c r="A527" s="32">
        <v>45016</v>
      </c>
      <c r="B527" s="32">
        <v>45046</v>
      </c>
      <c r="C527" s="32">
        <v>45089</v>
      </c>
      <c r="D527" s="31">
        <v>221.4</v>
      </c>
      <c r="E527" s="30">
        <v>1885</v>
      </c>
      <c r="F527" s="29" t="s">
        <v>191</v>
      </c>
      <c r="G527" s="29" t="s">
        <v>9</v>
      </c>
      <c r="H527" s="29" t="s">
        <v>1036</v>
      </c>
      <c r="I527" s="31">
        <f t="shared" si="16"/>
        <v>43</v>
      </c>
      <c r="J527" s="31">
        <f t="shared" si="17"/>
        <v>9520.2000000000007</v>
      </c>
    </row>
    <row r="528" spans="1:10" x14ac:dyDescent="0.2">
      <c r="A528" s="32">
        <v>45016</v>
      </c>
      <c r="B528" s="32">
        <v>45076</v>
      </c>
      <c r="C528" s="32">
        <v>45065</v>
      </c>
      <c r="D528" s="31">
        <v>983</v>
      </c>
      <c r="E528" s="30">
        <v>200</v>
      </c>
      <c r="F528" s="29" t="s">
        <v>1034</v>
      </c>
      <c r="G528" s="29" t="s">
        <v>9</v>
      </c>
      <c r="H528" s="29" t="s">
        <v>1035</v>
      </c>
      <c r="I528" s="31">
        <f t="shared" si="16"/>
        <v>-11</v>
      </c>
      <c r="J528" s="31">
        <f t="shared" si="17"/>
        <v>-10813</v>
      </c>
    </row>
    <row r="529" spans="1:10" x14ac:dyDescent="0.2">
      <c r="A529" s="32">
        <v>45016</v>
      </c>
      <c r="B529" s="32">
        <v>45076</v>
      </c>
      <c r="C529" s="32">
        <v>45083</v>
      </c>
      <c r="D529" s="31">
        <v>400.85</v>
      </c>
      <c r="E529" s="30">
        <v>167</v>
      </c>
      <c r="F529" s="29" t="s">
        <v>136</v>
      </c>
      <c r="G529" s="29" t="s">
        <v>9</v>
      </c>
      <c r="H529" s="29" t="s">
        <v>1033</v>
      </c>
      <c r="I529" s="31">
        <f t="shared" si="16"/>
        <v>7</v>
      </c>
      <c r="J529" s="31">
        <f t="shared" si="17"/>
        <v>2805.9500000000003</v>
      </c>
    </row>
    <row r="530" spans="1:10" x14ac:dyDescent="0.2">
      <c r="A530" s="32">
        <v>45016</v>
      </c>
      <c r="B530" s="32">
        <v>45076</v>
      </c>
      <c r="C530" s="32">
        <v>45083</v>
      </c>
      <c r="D530" s="31">
        <v>1586.6</v>
      </c>
      <c r="E530" s="30">
        <v>167</v>
      </c>
      <c r="F530" s="29" t="s">
        <v>136</v>
      </c>
      <c r="G530" s="29" t="s">
        <v>9</v>
      </c>
      <c r="H530" s="29" t="s">
        <v>1032</v>
      </c>
      <c r="I530" s="31">
        <f t="shared" si="16"/>
        <v>7</v>
      </c>
      <c r="J530" s="31">
        <f t="shared" si="17"/>
        <v>11106.199999999999</v>
      </c>
    </row>
    <row r="531" spans="1:10" x14ac:dyDescent="0.2">
      <c r="A531" s="32">
        <v>45016</v>
      </c>
      <c r="B531" s="32">
        <v>45076</v>
      </c>
      <c r="C531" s="32">
        <v>45083</v>
      </c>
      <c r="D531" s="31">
        <v>144.6</v>
      </c>
      <c r="E531" s="30">
        <v>167</v>
      </c>
      <c r="F531" s="29" t="s">
        <v>136</v>
      </c>
      <c r="G531" s="29" t="s">
        <v>9</v>
      </c>
      <c r="H531" s="29" t="s">
        <v>1031</v>
      </c>
      <c r="I531" s="31">
        <f t="shared" si="16"/>
        <v>7</v>
      </c>
      <c r="J531" s="31">
        <f t="shared" si="17"/>
        <v>1012.1999999999999</v>
      </c>
    </row>
    <row r="532" spans="1:10" x14ac:dyDescent="0.2">
      <c r="A532" s="32">
        <v>45016</v>
      </c>
      <c r="B532" s="32">
        <v>45076</v>
      </c>
      <c r="C532" s="32">
        <v>45065</v>
      </c>
      <c r="D532" s="31">
        <v>214.64</v>
      </c>
      <c r="E532" s="30">
        <v>57</v>
      </c>
      <c r="F532" s="29" t="s">
        <v>72</v>
      </c>
      <c r="G532" s="29" t="s">
        <v>9</v>
      </c>
      <c r="H532" s="29" t="s">
        <v>1030</v>
      </c>
      <c r="I532" s="31">
        <f t="shared" si="16"/>
        <v>-11</v>
      </c>
      <c r="J532" s="31">
        <f t="shared" si="17"/>
        <v>-2361.04</v>
      </c>
    </row>
    <row r="533" spans="1:10" x14ac:dyDescent="0.2">
      <c r="A533" s="32">
        <v>45016</v>
      </c>
      <c r="B533" s="32">
        <v>45046</v>
      </c>
      <c r="C533" s="32">
        <v>45056</v>
      </c>
      <c r="D533" s="31">
        <v>150</v>
      </c>
      <c r="E533" s="30">
        <v>981</v>
      </c>
      <c r="F533" s="29" t="s">
        <v>102</v>
      </c>
      <c r="G533" s="29" t="s">
        <v>9</v>
      </c>
      <c r="H533" s="29" t="s">
        <v>1029</v>
      </c>
      <c r="I533" s="31">
        <f t="shared" si="16"/>
        <v>10</v>
      </c>
      <c r="J533" s="31">
        <f t="shared" si="17"/>
        <v>1500</v>
      </c>
    </row>
    <row r="534" spans="1:10" x14ac:dyDescent="0.2">
      <c r="A534" s="32">
        <v>45016</v>
      </c>
      <c r="B534" s="32">
        <v>45046</v>
      </c>
      <c r="C534" s="32">
        <v>45065</v>
      </c>
      <c r="D534" s="31">
        <v>136.59</v>
      </c>
      <c r="E534" s="30">
        <v>190</v>
      </c>
      <c r="F534" s="29" t="s">
        <v>897</v>
      </c>
      <c r="G534" s="29" t="s">
        <v>9</v>
      </c>
      <c r="H534" s="29" t="s">
        <v>1028</v>
      </c>
      <c r="I534" s="31">
        <f t="shared" si="16"/>
        <v>19</v>
      </c>
      <c r="J534" s="31">
        <f t="shared" si="17"/>
        <v>2595.21</v>
      </c>
    </row>
    <row r="535" spans="1:10" x14ac:dyDescent="0.2">
      <c r="A535" s="32">
        <v>45016</v>
      </c>
      <c r="B535" s="32">
        <v>45046</v>
      </c>
      <c r="C535" s="32">
        <v>45065</v>
      </c>
      <c r="D535" s="31">
        <v>9.26</v>
      </c>
      <c r="E535" s="30">
        <v>190</v>
      </c>
      <c r="F535" s="29" t="s">
        <v>897</v>
      </c>
      <c r="G535" s="29" t="s">
        <v>9</v>
      </c>
      <c r="H535" s="29" t="s">
        <v>1027</v>
      </c>
      <c r="I535" s="31">
        <f t="shared" si="16"/>
        <v>19</v>
      </c>
      <c r="J535" s="31">
        <f t="shared" si="17"/>
        <v>175.94</v>
      </c>
    </row>
    <row r="536" spans="1:10" x14ac:dyDescent="0.2">
      <c r="A536" s="32">
        <v>45016</v>
      </c>
      <c r="B536" s="32">
        <v>45076</v>
      </c>
      <c r="C536" s="32">
        <v>45083</v>
      </c>
      <c r="D536" s="31">
        <v>289.75</v>
      </c>
      <c r="E536" s="30">
        <v>224</v>
      </c>
      <c r="F536" s="29" t="s">
        <v>1025</v>
      </c>
      <c r="G536" s="29" t="s">
        <v>9</v>
      </c>
      <c r="H536" s="29" t="s">
        <v>1026</v>
      </c>
      <c r="I536" s="31">
        <f t="shared" si="16"/>
        <v>7</v>
      </c>
      <c r="J536" s="31">
        <f t="shared" si="17"/>
        <v>2028.25</v>
      </c>
    </row>
    <row r="537" spans="1:10" x14ac:dyDescent="0.2">
      <c r="A537" s="32">
        <v>45016</v>
      </c>
      <c r="B537" s="32">
        <v>45076</v>
      </c>
      <c r="C537" s="32">
        <v>45083</v>
      </c>
      <c r="D537" s="31">
        <v>13.69</v>
      </c>
      <c r="E537" s="30">
        <v>37</v>
      </c>
      <c r="F537" s="29" t="s">
        <v>70</v>
      </c>
      <c r="G537" s="29" t="s">
        <v>9</v>
      </c>
      <c r="H537" s="29" t="s">
        <v>1024</v>
      </c>
      <c r="I537" s="31">
        <f t="shared" si="16"/>
        <v>7</v>
      </c>
      <c r="J537" s="31">
        <f t="shared" si="17"/>
        <v>95.83</v>
      </c>
    </row>
    <row r="538" spans="1:10" x14ac:dyDescent="0.2">
      <c r="A538" s="32">
        <v>45016</v>
      </c>
      <c r="B538" s="32">
        <v>45076</v>
      </c>
      <c r="C538" s="32">
        <v>45083</v>
      </c>
      <c r="D538" s="31">
        <v>3.44</v>
      </c>
      <c r="E538" s="30">
        <v>37</v>
      </c>
      <c r="F538" s="29" t="s">
        <v>70</v>
      </c>
      <c r="G538" s="29" t="s">
        <v>9</v>
      </c>
      <c r="H538" s="29" t="s">
        <v>1023</v>
      </c>
      <c r="I538" s="31">
        <f t="shared" si="16"/>
        <v>7</v>
      </c>
      <c r="J538" s="31">
        <f t="shared" si="17"/>
        <v>24.08</v>
      </c>
    </row>
    <row r="539" spans="1:10" x14ac:dyDescent="0.2">
      <c r="A539" s="32">
        <v>45016</v>
      </c>
      <c r="B539" s="32">
        <v>45076</v>
      </c>
      <c r="C539" s="32">
        <v>45083</v>
      </c>
      <c r="D539" s="31">
        <v>83.85</v>
      </c>
      <c r="E539" s="30">
        <v>37</v>
      </c>
      <c r="F539" s="29" t="s">
        <v>70</v>
      </c>
      <c r="G539" s="29" t="s">
        <v>9</v>
      </c>
      <c r="H539" s="29" t="s">
        <v>1022</v>
      </c>
      <c r="I539" s="31">
        <f t="shared" si="16"/>
        <v>7</v>
      </c>
      <c r="J539" s="31">
        <f t="shared" si="17"/>
        <v>586.94999999999993</v>
      </c>
    </row>
    <row r="540" spans="1:10" x14ac:dyDescent="0.2">
      <c r="A540" s="32">
        <v>45016</v>
      </c>
      <c r="B540" s="32">
        <v>45076</v>
      </c>
      <c r="C540" s="32">
        <v>45083</v>
      </c>
      <c r="D540" s="31">
        <v>162.74</v>
      </c>
      <c r="E540" s="30">
        <v>37</v>
      </c>
      <c r="F540" s="29" t="s">
        <v>70</v>
      </c>
      <c r="G540" s="29" t="s">
        <v>9</v>
      </c>
      <c r="H540" s="29" t="s">
        <v>1021</v>
      </c>
      <c r="I540" s="31">
        <f t="shared" si="16"/>
        <v>7</v>
      </c>
      <c r="J540" s="31">
        <f t="shared" si="17"/>
        <v>1139.18</v>
      </c>
    </row>
    <row r="541" spans="1:10" x14ac:dyDescent="0.2">
      <c r="A541" s="32">
        <v>45016</v>
      </c>
      <c r="B541" s="32">
        <v>45076</v>
      </c>
      <c r="C541" s="32">
        <v>45083</v>
      </c>
      <c r="D541" s="31">
        <v>78.010000000000005</v>
      </c>
      <c r="E541" s="30">
        <v>37</v>
      </c>
      <c r="F541" s="29" t="s">
        <v>70</v>
      </c>
      <c r="G541" s="29" t="s">
        <v>9</v>
      </c>
      <c r="H541" s="29" t="s">
        <v>1020</v>
      </c>
      <c r="I541" s="31">
        <f t="shared" si="16"/>
        <v>7</v>
      </c>
      <c r="J541" s="31">
        <f t="shared" si="17"/>
        <v>546.07000000000005</v>
      </c>
    </row>
    <row r="542" spans="1:10" x14ac:dyDescent="0.2">
      <c r="A542" s="32">
        <v>45016</v>
      </c>
      <c r="B542" s="32">
        <v>45076</v>
      </c>
      <c r="C542" s="32">
        <v>45083</v>
      </c>
      <c r="D542" s="31">
        <v>56.2</v>
      </c>
      <c r="E542" s="30">
        <v>37</v>
      </c>
      <c r="F542" s="29" t="s">
        <v>70</v>
      </c>
      <c r="G542" s="29" t="s">
        <v>9</v>
      </c>
      <c r="H542" s="29" t="s">
        <v>1019</v>
      </c>
      <c r="I542" s="31">
        <f t="shared" si="16"/>
        <v>7</v>
      </c>
      <c r="J542" s="31">
        <f t="shared" si="17"/>
        <v>393.40000000000003</v>
      </c>
    </row>
    <row r="543" spans="1:10" x14ac:dyDescent="0.2">
      <c r="A543" s="32">
        <v>45016</v>
      </c>
      <c r="B543" s="32">
        <v>45076</v>
      </c>
      <c r="C543" s="32">
        <v>45083</v>
      </c>
      <c r="D543" s="31">
        <v>48.46</v>
      </c>
      <c r="E543" s="30">
        <v>37</v>
      </c>
      <c r="F543" s="29" t="s">
        <v>70</v>
      </c>
      <c r="G543" s="29" t="s">
        <v>9</v>
      </c>
      <c r="H543" s="29" t="s">
        <v>1018</v>
      </c>
      <c r="I543" s="31">
        <f t="shared" si="16"/>
        <v>7</v>
      </c>
      <c r="J543" s="31">
        <f t="shared" si="17"/>
        <v>339.22</v>
      </c>
    </row>
    <row r="544" spans="1:10" x14ac:dyDescent="0.2">
      <c r="A544" s="32">
        <v>45016</v>
      </c>
      <c r="B544" s="32">
        <v>45076</v>
      </c>
      <c r="C544" s="32">
        <v>45083</v>
      </c>
      <c r="D544" s="31">
        <v>284.16000000000003</v>
      </c>
      <c r="E544" s="30">
        <v>37</v>
      </c>
      <c r="F544" s="29" t="s">
        <v>70</v>
      </c>
      <c r="G544" s="29" t="s">
        <v>9</v>
      </c>
      <c r="H544" s="29" t="s">
        <v>1017</v>
      </c>
      <c r="I544" s="31">
        <f t="shared" si="16"/>
        <v>7</v>
      </c>
      <c r="J544" s="31">
        <f t="shared" si="17"/>
        <v>1989.1200000000001</v>
      </c>
    </row>
    <row r="545" spans="1:10" x14ac:dyDescent="0.2">
      <c r="A545" s="32">
        <v>45016</v>
      </c>
      <c r="B545" s="32">
        <v>45076</v>
      </c>
      <c r="C545" s="32">
        <v>45083</v>
      </c>
      <c r="D545" s="31">
        <v>197.7</v>
      </c>
      <c r="E545" s="30">
        <v>59</v>
      </c>
      <c r="F545" s="29" t="s">
        <v>47</v>
      </c>
      <c r="G545" s="29" t="s">
        <v>9</v>
      </c>
      <c r="H545" s="29" t="s">
        <v>1016</v>
      </c>
      <c r="I545" s="31">
        <f t="shared" si="16"/>
        <v>7</v>
      </c>
      <c r="J545" s="31">
        <f t="shared" si="17"/>
        <v>1383.8999999999999</v>
      </c>
    </row>
    <row r="546" spans="1:10" x14ac:dyDescent="0.2">
      <c r="A546" s="32">
        <v>45016</v>
      </c>
      <c r="B546" s="32">
        <v>45076</v>
      </c>
      <c r="C546" s="32">
        <v>45083</v>
      </c>
      <c r="D546" s="31">
        <v>169.43</v>
      </c>
      <c r="E546" s="30">
        <v>60</v>
      </c>
      <c r="F546" s="29" t="s">
        <v>49</v>
      </c>
      <c r="G546" s="29" t="s">
        <v>9</v>
      </c>
      <c r="H546" s="29" t="s">
        <v>1015</v>
      </c>
      <c r="I546" s="31">
        <f t="shared" si="16"/>
        <v>7</v>
      </c>
      <c r="J546" s="31">
        <f t="shared" si="17"/>
        <v>1186.01</v>
      </c>
    </row>
    <row r="547" spans="1:10" x14ac:dyDescent="0.2">
      <c r="A547" s="32">
        <v>45016</v>
      </c>
      <c r="B547" s="32">
        <v>45076</v>
      </c>
      <c r="C547" s="32">
        <v>45083</v>
      </c>
      <c r="D547" s="31">
        <v>38.82</v>
      </c>
      <c r="E547" s="30">
        <v>61</v>
      </c>
      <c r="F547" s="29" t="s">
        <v>52</v>
      </c>
      <c r="G547" s="29" t="s">
        <v>9</v>
      </c>
      <c r="H547" s="29" t="s">
        <v>1014</v>
      </c>
      <c r="I547" s="31">
        <f t="shared" si="16"/>
        <v>7</v>
      </c>
      <c r="J547" s="31">
        <f t="shared" si="17"/>
        <v>271.74</v>
      </c>
    </row>
    <row r="548" spans="1:10" x14ac:dyDescent="0.2">
      <c r="A548" s="32">
        <v>45016</v>
      </c>
      <c r="B548" s="32">
        <v>45076</v>
      </c>
      <c r="C548" s="32">
        <v>45083</v>
      </c>
      <c r="D548" s="31">
        <v>13.34</v>
      </c>
      <c r="E548" s="30">
        <v>61</v>
      </c>
      <c r="F548" s="29" t="s">
        <v>52</v>
      </c>
      <c r="G548" s="29" t="s">
        <v>9</v>
      </c>
      <c r="H548" s="29" t="s">
        <v>1013</v>
      </c>
      <c r="I548" s="31">
        <f t="shared" si="16"/>
        <v>7</v>
      </c>
      <c r="J548" s="31">
        <f t="shared" si="17"/>
        <v>93.38</v>
      </c>
    </row>
    <row r="549" spans="1:10" x14ac:dyDescent="0.2">
      <c r="A549" s="32">
        <v>45016</v>
      </c>
      <c r="B549" s="32">
        <v>45076</v>
      </c>
      <c r="C549" s="32">
        <v>45065</v>
      </c>
      <c r="D549" s="31">
        <v>80.930000000000007</v>
      </c>
      <c r="E549" s="30">
        <v>89</v>
      </c>
      <c r="F549" s="29" t="s">
        <v>1009</v>
      </c>
      <c r="G549" s="29" t="s">
        <v>9</v>
      </c>
      <c r="H549" s="29" t="s">
        <v>1012</v>
      </c>
      <c r="I549" s="31">
        <f t="shared" si="16"/>
        <v>-11</v>
      </c>
      <c r="J549" s="31">
        <f t="shared" si="17"/>
        <v>-890.23</v>
      </c>
    </row>
    <row r="550" spans="1:10" x14ac:dyDescent="0.2">
      <c r="A550" s="32">
        <v>45016</v>
      </c>
      <c r="B550" s="32">
        <v>45076</v>
      </c>
      <c r="C550" s="32">
        <v>45065</v>
      </c>
      <c r="D550" s="31">
        <v>17.399999999999999</v>
      </c>
      <c r="E550" s="30">
        <v>89</v>
      </c>
      <c r="F550" s="29" t="s">
        <v>1009</v>
      </c>
      <c r="G550" s="29" t="s">
        <v>9</v>
      </c>
      <c r="H550" s="29" t="s">
        <v>1011</v>
      </c>
      <c r="I550" s="31">
        <f t="shared" si="16"/>
        <v>-11</v>
      </c>
      <c r="J550" s="31">
        <f t="shared" si="17"/>
        <v>-191.39999999999998</v>
      </c>
    </row>
    <row r="551" spans="1:10" x14ac:dyDescent="0.2">
      <c r="A551" s="32">
        <v>45016</v>
      </c>
      <c r="B551" s="32">
        <v>45076</v>
      </c>
      <c r="C551" s="32">
        <v>45065</v>
      </c>
      <c r="D551" s="31">
        <v>39</v>
      </c>
      <c r="E551" s="30">
        <v>89</v>
      </c>
      <c r="F551" s="29" t="s">
        <v>1009</v>
      </c>
      <c r="G551" s="29" t="s">
        <v>9</v>
      </c>
      <c r="H551" s="29" t="s">
        <v>1010</v>
      </c>
      <c r="I551" s="31">
        <f t="shared" si="16"/>
        <v>-11</v>
      </c>
      <c r="J551" s="31">
        <f t="shared" si="17"/>
        <v>-429</v>
      </c>
    </row>
    <row r="552" spans="1:10" x14ac:dyDescent="0.2">
      <c r="A552" s="32">
        <v>45016</v>
      </c>
      <c r="B552" s="32">
        <v>45076</v>
      </c>
      <c r="C552" s="32">
        <v>45065</v>
      </c>
      <c r="D552" s="31">
        <v>5720</v>
      </c>
      <c r="E552" s="30">
        <v>807</v>
      </c>
      <c r="F552" s="29" t="s">
        <v>1007</v>
      </c>
      <c r="G552" s="29" t="s">
        <v>9</v>
      </c>
      <c r="H552" s="29" t="s">
        <v>1008</v>
      </c>
      <c r="I552" s="31">
        <f t="shared" si="16"/>
        <v>-11</v>
      </c>
      <c r="J552" s="31">
        <f t="shared" si="17"/>
        <v>-62920</v>
      </c>
    </row>
    <row r="553" spans="1:10" x14ac:dyDescent="0.2">
      <c r="A553" s="32">
        <v>45016</v>
      </c>
      <c r="B553" s="32">
        <v>45076</v>
      </c>
      <c r="C553" s="32">
        <v>45083</v>
      </c>
      <c r="D553" s="31">
        <v>142</v>
      </c>
      <c r="E553" s="30">
        <v>101</v>
      </c>
      <c r="F553" s="29" t="s">
        <v>56</v>
      </c>
      <c r="G553" s="29" t="s">
        <v>9</v>
      </c>
      <c r="H553" s="29" t="s">
        <v>1006</v>
      </c>
      <c r="I553" s="31">
        <f t="shared" si="16"/>
        <v>7</v>
      </c>
      <c r="J553" s="31">
        <f t="shared" si="17"/>
        <v>994</v>
      </c>
    </row>
    <row r="554" spans="1:10" x14ac:dyDescent="0.2">
      <c r="A554" s="32">
        <v>45016</v>
      </c>
      <c r="B554" s="32">
        <v>45076</v>
      </c>
      <c r="C554" s="32">
        <v>45083</v>
      </c>
      <c r="D554" s="31">
        <v>63</v>
      </c>
      <c r="E554" s="30">
        <v>101</v>
      </c>
      <c r="F554" s="29" t="s">
        <v>56</v>
      </c>
      <c r="G554" s="29" t="s">
        <v>57</v>
      </c>
      <c r="H554" s="29" t="s">
        <v>1005</v>
      </c>
      <c r="I554" s="31">
        <f t="shared" si="16"/>
        <v>7</v>
      </c>
      <c r="J554" s="31">
        <f t="shared" si="17"/>
        <v>441</v>
      </c>
    </row>
    <row r="555" spans="1:10" x14ac:dyDescent="0.2">
      <c r="A555" s="32">
        <v>45016</v>
      </c>
      <c r="B555" s="32">
        <v>45076</v>
      </c>
      <c r="C555" s="32">
        <v>45083</v>
      </c>
      <c r="D555" s="31">
        <v>83.1</v>
      </c>
      <c r="E555" s="30">
        <v>101</v>
      </c>
      <c r="F555" s="29" t="s">
        <v>56</v>
      </c>
      <c r="G555" s="29" t="s">
        <v>57</v>
      </c>
      <c r="H555" s="29" t="s">
        <v>1004</v>
      </c>
      <c r="I555" s="31">
        <f t="shared" si="16"/>
        <v>7</v>
      </c>
      <c r="J555" s="31">
        <f t="shared" si="17"/>
        <v>581.69999999999993</v>
      </c>
    </row>
    <row r="556" spans="1:10" x14ac:dyDescent="0.2">
      <c r="A556" s="32">
        <v>45016</v>
      </c>
      <c r="B556" s="32">
        <v>45076</v>
      </c>
      <c r="C556" s="32">
        <v>45083</v>
      </c>
      <c r="D556" s="31">
        <v>7.2</v>
      </c>
      <c r="E556" s="30">
        <v>16</v>
      </c>
      <c r="F556" s="29" t="s">
        <v>78</v>
      </c>
      <c r="G556" s="29" t="s">
        <v>9</v>
      </c>
      <c r="H556" s="29" t="s">
        <v>1003</v>
      </c>
      <c r="I556" s="31">
        <f t="shared" si="16"/>
        <v>7</v>
      </c>
      <c r="J556" s="31">
        <f t="shared" si="17"/>
        <v>50.4</v>
      </c>
    </row>
    <row r="557" spans="1:10" x14ac:dyDescent="0.2">
      <c r="A557" s="32">
        <v>45016</v>
      </c>
      <c r="B557" s="32">
        <v>45076</v>
      </c>
      <c r="C557" s="32">
        <v>45083</v>
      </c>
      <c r="D557" s="31">
        <v>108.39</v>
      </c>
      <c r="E557" s="30">
        <v>16</v>
      </c>
      <c r="F557" s="29" t="s">
        <v>78</v>
      </c>
      <c r="G557" s="29" t="s">
        <v>9</v>
      </c>
      <c r="H557" s="29" t="s">
        <v>1002</v>
      </c>
      <c r="I557" s="31">
        <f t="shared" si="16"/>
        <v>7</v>
      </c>
      <c r="J557" s="31">
        <f t="shared" si="17"/>
        <v>758.73</v>
      </c>
    </row>
    <row r="558" spans="1:10" x14ac:dyDescent="0.2">
      <c r="A558" s="32">
        <v>45016</v>
      </c>
      <c r="B558" s="32">
        <v>45076</v>
      </c>
      <c r="C558" s="32">
        <v>45083</v>
      </c>
      <c r="D558" s="31">
        <v>-74.8</v>
      </c>
      <c r="E558" s="30">
        <v>16</v>
      </c>
      <c r="F558" s="29" t="s">
        <v>78</v>
      </c>
      <c r="G558" s="29" t="s">
        <v>25</v>
      </c>
      <c r="H558" s="29" t="s">
        <v>1001</v>
      </c>
      <c r="I558" s="31">
        <f t="shared" si="16"/>
        <v>7</v>
      </c>
      <c r="J558" s="31">
        <f t="shared" si="17"/>
        <v>-523.6</v>
      </c>
    </row>
    <row r="559" spans="1:10" x14ac:dyDescent="0.2">
      <c r="A559" s="32">
        <v>45016</v>
      </c>
      <c r="B559" s="32">
        <v>45076</v>
      </c>
      <c r="C559" s="32">
        <v>45083</v>
      </c>
      <c r="D559" s="31">
        <v>74.8</v>
      </c>
      <c r="E559" s="30">
        <v>16</v>
      </c>
      <c r="F559" s="29" t="s">
        <v>78</v>
      </c>
      <c r="G559" s="29" t="s">
        <v>9</v>
      </c>
      <c r="H559" s="29" t="s">
        <v>1000</v>
      </c>
      <c r="I559" s="31">
        <f t="shared" si="16"/>
        <v>7</v>
      </c>
      <c r="J559" s="31">
        <f t="shared" si="17"/>
        <v>523.6</v>
      </c>
    </row>
    <row r="560" spans="1:10" x14ac:dyDescent="0.2">
      <c r="A560" s="32">
        <v>45016</v>
      </c>
      <c r="B560" s="32">
        <v>45046</v>
      </c>
      <c r="C560" s="32">
        <v>45083</v>
      </c>
      <c r="D560" s="31">
        <v>67.900000000000006</v>
      </c>
      <c r="E560" s="30">
        <v>813</v>
      </c>
      <c r="F560" s="29" t="s">
        <v>38</v>
      </c>
      <c r="G560" s="29" t="s">
        <v>9</v>
      </c>
      <c r="H560" s="29" t="s">
        <v>999</v>
      </c>
      <c r="I560" s="31">
        <f t="shared" si="16"/>
        <v>37</v>
      </c>
      <c r="J560" s="31">
        <f t="shared" si="17"/>
        <v>2512.3000000000002</v>
      </c>
    </row>
    <row r="561" spans="1:10" x14ac:dyDescent="0.2">
      <c r="A561" s="32">
        <v>45016</v>
      </c>
      <c r="B561" s="32">
        <v>45076</v>
      </c>
      <c r="C561" s="32">
        <v>45083</v>
      </c>
      <c r="D561" s="31">
        <v>73.03</v>
      </c>
      <c r="E561" s="30">
        <v>26</v>
      </c>
      <c r="F561" s="29" t="s">
        <v>127</v>
      </c>
      <c r="G561" s="29" t="s">
        <v>9</v>
      </c>
      <c r="H561" s="29" t="s">
        <v>998</v>
      </c>
      <c r="I561" s="31">
        <f t="shared" si="16"/>
        <v>7</v>
      </c>
      <c r="J561" s="31">
        <f t="shared" si="17"/>
        <v>511.21000000000004</v>
      </c>
    </row>
    <row r="562" spans="1:10" x14ac:dyDescent="0.2">
      <c r="A562" s="32">
        <v>45017</v>
      </c>
      <c r="B562" s="32">
        <v>45047</v>
      </c>
      <c r="C562" s="32">
        <v>45083</v>
      </c>
      <c r="D562" s="31">
        <v>1404.43</v>
      </c>
      <c r="E562" s="30">
        <v>813</v>
      </c>
      <c r="F562" s="29" t="s">
        <v>38</v>
      </c>
      <c r="G562" s="29" t="s">
        <v>9</v>
      </c>
      <c r="H562" s="29" t="s">
        <v>997</v>
      </c>
      <c r="I562" s="31">
        <f t="shared" si="16"/>
        <v>36</v>
      </c>
      <c r="J562" s="31">
        <f t="shared" si="17"/>
        <v>50559.48</v>
      </c>
    </row>
    <row r="563" spans="1:10" x14ac:dyDescent="0.2">
      <c r="A563" s="32">
        <v>45017</v>
      </c>
      <c r="B563" s="32">
        <v>45047</v>
      </c>
      <c r="C563" s="32">
        <v>45083</v>
      </c>
      <c r="D563" s="31">
        <v>56.15</v>
      </c>
      <c r="E563" s="30">
        <v>813</v>
      </c>
      <c r="F563" s="29" t="s">
        <v>38</v>
      </c>
      <c r="G563" s="29" t="s">
        <v>9</v>
      </c>
      <c r="H563" s="29" t="s">
        <v>996</v>
      </c>
      <c r="I563" s="31">
        <f t="shared" si="16"/>
        <v>36</v>
      </c>
      <c r="J563" s="31">
        <f t="shared" si="17"/>
        <v>2021.3999999999999</v>
      </c>
    </row>
    <row r="564" spans="1:10" x14ac:dyDescent="0.2">
      <c r="A564" s="32">
        <v>45019</v>
      </c>
      <c r="B564" s="32">
        <v>45049</v>
      </c>
      <c r="C564" s="32">
        <v>45044</v>
      </c>
      <c r="D564" s="31">
        <v>459.02</v>
      </c>
      <c r="E564" s="30">
        <v>142</v>
      </c>
      <c r="F564" s="29" t="s">
        <v>835</v>
      </c>
      <c r="G564" s="29" t="s">
        <v>9</v>
      </c>
      <c r="H564" s="29" t="s">
        <v>171</v>
      </c>
      <c r="I564" s="31">
        <f t="shared" si="16"/>
        <v>-5</v>
      </c>
      <c r="J564" s="31">
        <f t="shared" si="17"/>
        <v>-2295.1</v>
      </c>
    </row>
    <row r="565" spans="1:10" x14ac:dyDescent="0.2">
      <c r="A565" s="32">
        <v>45019</v>
      </c>
      <c r="B565" s="32">
        <v>45049</v>
      </c>
      <c r="C565" s="32">
        <v>45056</v>
      </c>
      <c r="D565" s="31">
        <v>658.61</v>
      </c>
      <c r="E565" s="30">
        <v>142</v>
      </c>
      <c r="F565" s="29" t="s">
        <v>835</v>
      </c>
      <c r="G565" s="29" t="s">
        <v>9</v>
      </c>
      <c r="H565" s="29" t="s">
        <v>155</v>
      </c>
      <c r="I565" s="31">
        <f t="shared" si="16"/>
        <v>7</v>
      </c>
      <c r="J565" s="31">
        <f t="shared" si="17"/>
        <v>4610.2700000000004</v>
      </c>
    </row>
    <row r="566" spans="1:10" x14ac:dyDescent="0.2">
      <c r="A566" s="32">
        <v>45019</v>
      </c>
      <c r="B566" s="32">
        <v>45049</v>
      </c>
      <c r="C566" s="32">
        <v>45044</v>
      </c>
      <c r="D566" s="31">
        <v>-459.02</v>
      </c>
      <c r="E566" s="30">
        <v>142</v>
      </c>
      <c r="F566" s="29" t="s">
        <v>835</v>
      </c>
      <c r="G566" s="29" t="s">
        <v>25</v>
      </c>
      <c r="H566" s="29" t="s">
        <v>995</v>
      </c>
      <c r="I566" s="31">
        <f t="shared" si="16"/>
        <v>-5</v>
      </c>
      <c r="J566" s="31">
        <f t="shared" si="17"/>
        <v>2295.1</v>
      </c>
    </row>
    <row r="567" spans="1:10" x14ac:dyDescent="0.2">
      <c r="A567" s="32">
        <v>45019</v>
      </c>
      <c r="B567" s="32">
        <v>45049</v>
      </c>
      <c r="C567" s="32">
        <v>45056</v>
      </c>
      <c r="D567" s="31">
        <v>360</v>
      </c>
      <c r="E567" s="30">
        <v>1673</v>
      </c>
      <c r="F567" s="29" t="s">
        <v>139</v>
      </c>
      <c r="G567" s="29" t="s">
        <v>9</v>
      </c>
      <c r="H567" s="29" t="s">
        <v>994</v>
      </c>
      <c r="I567" s="31">
        <f t="shared" si="16"/>
        <v>7</v>
      </c>
      <c r="J567" s="31">
        <f t="shared" si="17"/>
        <v>2520</v>
      </c>
    </row>
    <row r="568" spans="1:10" x14ac:dyDescent="0.2">
      <c r="A568" s="32">
        <v>45019</v>
      </c>
      <c r="B568" s="32">
        <v>45106</v>
      </c>
      <c r="C568" s="32">
        <v>45083</v>
      </c>
      <c r="D568" s="31">
        <v>-886.65</v>
      </c>
      <c r="E568" s="30">
        <v>60</v>
      </c>
      <c r="F568" s="29" t="s">
        <v>49</v>
      </c>
      <c r="G568" s="29" t="s">
        <v>25</v>
      </c>
      <c r="H568" s="29" t="s">
        <v>993</v>
      </c>
      <c r="I568" s="31">
        <f t="shared" si="16"/>
        <v>-23</v>
      </c>
      <c r="J568" s="31">
        <f t="shared" si="17"/>
        <v>20392.95</v>
      </c>
    </row>
    <row r="569" spans="1:10" x14ac:dyDescent="0.2">
      <c r="A569" s="32">
        <v>45019</v>
      </c>
      <c r="B569" s="32">
        <v>45106</v>
      </c>
      <c r="C569" s="32">
        <v>45083</v>
      </c>
      <c r="D569" s="31">
        <v>886.65</v>
      </c>
      <c r="E569" s="30">
        <v>60</v>
      </c>
      <c r="F569" s="29" t="s">
        <v>49</v>
      </c>
      <c r="G569" s="29" t="s">
        <v>9</v>
      </c>
      <c r="H569" s="29" t="s">
        <v>992</v>
      </c>
      <c r="I569" s="31">
        <f t="shared" si="16"/>
        <v>-23</v>
      </c>
      <c r="J569" s="31">
        <f t="shared" si="17"/>
        <v>-20392.95</v>
      </c>
    </row>
    <row r="570" spans="1:10" x14ac:dyDescent="0.2">
      <c r="A570" s="32">
        <v>45019</v>
      </c>
      <c r="B570" s="32">
        <v>45019</v>
      </c>
      <c r="C570" s="32">
        <v>45031</v>
      </c>
      <c r="D570" s="31">
        <v>34.67</v>
      </c>
      <c r="E570" s="30">
        <v>1628</v>
      </c>
      <c r="F570" s="29" t="s">
        <v>703</v>
      </c>
      <c r="G570" s="29" t="s">
        <v>16</v>
      </c>
      <c r="H570" s="29" t="s">
        <v>991</v>
      </c>
      <c r="I570" s="31">
        <f t="shared" si="16"/>
        <v>12</v>
      </c>
      <c r="J570" s="31">
        <f t="shared" si="17"/>
        <v>416.04</v>
      </c>
    </row>
    <row r="571" spans="1:10" x14ac:dyDescent="0.2">
      <c r="A571" s="32">
        <v>45019</v>
      </c>
      <c r="B571" s="32">
        <v>45019</v>
      </c>
      <c r="C571" s="32">
        <v>45071</v>
      </c>
      <c r="D571" s="31">
        <v>30.5</v>
      </c>
      <c r="E571" s="30">
        <v>1628</v>
      </c>
      <c r="F571" s="29" t="s">
        <v>703</v>
      </c>
      <c r="G571" s="29" t="s">
        <v>16</v>
      </c>
      <c r="H571" s="29" t="s">
        <v>990</v>
      </c>
      <c r="I571" s="31">
        <f t="shared" si="16"/>
        <v>52</v>
      </c>
      <c r="J571" s="31">
        <f t="shared" si="17"/>
        <v>1586</v>
      </c>
    </row>
    <row r="572" spans="1:10" x14ac:dyDescent="0.2">
      <c r="A572" s="32">
        <v>45019</v>
      </c>
      <c r="B572" s="32">
        <v>45019</v>
      </c>
      <c r="C572" s="32">
        <v>45089</v>
      </c>
      <c r="D572" s="31">
        <v>30.5</v>
      </c>
      <c r="E572" s="30">
        <v>1628</v>
      </c>
      <c r="F572" s="29" t="s">
        <v>703</v>
      </c>
      <c r="G572" s="29" t="s">
        <v>16</v>
      </c>
      <c r="H572" s="29" t="s">
        <v>989</v>
      </c>
      <c r="I572" s="31">
        <f t="shared" si="16"/>
        <v>70</v>
      </c>
      <c r="J572" s="31">
        <f t="shared" si="17"/>
        <v>2135</v>
      </c>
    </row>
    <row r="573" spans="1:10" x14ac:dyDescent="0.2">
      <c r="A573" s="32">
        <v>45019</v>
      </c>
      <c r="B573" s="32">
        <v>45049</v>
      </c>
      <c r="C573" s="32">
        <v>45057</v>
      </c>
      <c r="D573" s="31">
        <v>6560</v>
      </c>
      <c r="E573" s="30">
        <v>1601</v>
      </c>
      <c r="F573" s="29" t="s">
        <v>701</v>
      </c>
      <c r="G573" s="29" t="s">
        <v>9</v>
      </c>
      <c r="H573" s="29" t="s">
        <v>845</v>
      </c>
      <c r="I573" s="31">
        <f t="shared" si="16"/>
        <v>8</v>
      </c>
      <c r="J573" s="31">
        <f t="shared" si="17"/>
        <v>52480</v>
      </c>
    </row>
    <row r="574" spans="1:10" x14ac:dyDescent="0.2">
      <c r="A574" s="32">
        <v>45019</v>
      </c>
      <c r="B574" s="32">
        <v>45049</v>
      </c>
      <c r="C574" s="32">
        <v>45083</v>
      </c>
      <c r="D574" s="31">
        <v>360.16</v>
      </c>
      <c r="E574" s="30">
        <v>813</v>
      </c>
      <c r="F574" s="29" t="s">
        <v>38</v>
      </c>
      <c r="G574" s="29" t="s">
        <v>9</v>
      </c>
      <c r="H574" s="29" t="s">
        <v>988</v>
      </c>
      <c r="I574" s="31">
        <f t="shared" si="16"/>
        <v>34</v>
      </c>
      <c r="J574" s="31">
        <f t="shared" si="17"/>
        <v>12245.44</v>
      </c>
    </row>
    <row r="575" spans="1:10" x14ac:dyDescent="0.2">
      <c r="A575" s="32">
        <v>45020</v>
      </c>
      <c r="B575" s="32">
        <v>45020</v>
      </c>
      <c r="C575" s="32">
        <v>45020</v>
      </c>
      <c r="D575" s="31">
        <v>9</v>
      </c>
      <c r="E575" s="30">
        <v>1812</v>
      </c>
      <c r="F575" s="29" t="s">
        <v>667</v>
      </c>
      <c r="G575" s="29" t="s">
        <v>9</v>
      </c>
      <c r="H575" s="29" t="s">
        <v>987</v>
      </c>
      <c r="I575" s="31">
        <f t="shared" si="16"/>
        <v>0</v>
      </c>
      <c r="J575" s="31">
        <f t="shared" si="17"/>
        <v>0</v>
      </c>
    </row>
    <row r="576" spans="1:10" x14ac:dyDescent="0.2">
      <c r="A576" s="32">
        <v>45020</v>
      </c>
      <c r="B576" s="32">
        <v>45020</v>
      </c>
      <c r="C576" s="32">
        <v>45056</v>
      </c>
      <c r="D576" s="31">
        <v>2330</v>
      </c>
      <c r="E576" s="30">
        <v>1794</v>
      </c>
      <c r="F576" s="29" t="s">
        <v>984</v>
      </c>
      <c r="G576" s="29" t="s">
        <v>9</v>
      </c>
      <c r="H576" s="29" t="s">
        <v>986</v>
      </c>
      <c r="I576" s="31">
        <f t="shared" si="16"/>
        <v>36</v>
      </c>
      <c r="J576" s="31">
        <f t="shared" si="17"/>
        <v>83880</v>
      </c>
    </row>
    <row r="577" spans="1:10" x14ac:dyDescent="0.2">
      <c r="A577" s="32">
        <v>45020</v>
      </c>
      <c r="B577" s="32">
        <v>45020</v>
      </c>
      <c r="C577" s="32">
        <v>45056</v>
      </c>
      <c r="D577" s="31">
        <v>368.2</v>
      </c>
      <c r="E577" s="30">
        <v>1794</v>
      </c>
      <c r="F577" s="29" t="s">
        <v>984</v>
      </c>
      <c r="G577" s="29" t="s">
        <v>9</v>
      </c>
      <c r="H577" s="29" t="s">
        <v>985</v>
      </c>
      <c r="I577" s="31">
        <f t="shared" si="16"/>
        <v>36</v>
      </c>
      <c r="J577" s="31">
        <f t="shared" si="17"/>
        <v>13255.199999999999</v>
      </c>
    </row>
    <row r="578" spans="1:10" x14ac:dyDescent="0.2">
      <c r="A578" s="32">
        <v>45020</v>
      </c>
      <c r="B578" s="32">
        <v>45020</v>
      </c>
      <c r="C578" s="32">
        <v>45021</v>
      </c>
      <c r="D578" s="31">
        <v>74</v>
      </c>
      <c r="E578" s="30">
        <v>99</v>
      </c>
      <c r="F578" s="29" t="s">
        <v>645</v>
      </c>
      <c r="G578" s="29" t="s">
        <v>9</v>
      </c>
      <c r="H578" s="29" t="s">
        <v>983</v>
      </c>
      <c r="I578" s="31">
        <f t="shared" si="16"/>
        <v>1</v>
      </c>
      <c r="J578" s="31">
        <f t="shared" si="17"/>
        <v>74</v>
      </c>
    </row>
    <row r="579" spans="1:10" x14ac:dyDescent="0.2">
      <c r="A579" s="32">
        <v>45020</v>
      </c>
      <c r="B579" s="32">
        <v>45020</v>
      </c>
      <c r="C579" s="32">
        <v>45050</v>
      </c>
      <c r="D579" s="31">
        <v>-2082</v>
      </c>
      <c r="E579" s="30">
        <v>2012</v>
      </c>
      <c r="F579" s="29" t="s">
        <v>982</v>
      </c>
      <c r="G579" s="29" t="s">
        <v>18</v>
      </c>
      <c r="H579" s="29" t="s">
        <v>222</v>
      </c>
      <c r="I579" s="31">
        <f t="shared" ref="I579:I642" si="18">C579-B579</f>
        <v>30</v>
      </c>
      <c r="J579" s="31">
        <f t="shared" ref="J579:J642" si="19">I579*D579</f>
        <v>-62460</v>
      </c>
    </row>
    <row r="580" spans="1:10" x14ac:dyDescent="0.2">
      <c r="A580" s="32">
        <v>45020</v>
      </c>
      <c r="B580" s="32">
        <v>45020</v>
      </c>
      <c r="C580" s="32">
        <v>45050</v>
      </c>
      <c r="D580" s="31">
        <v>2082</v>
      </c>
      <c r="E580" s="30">
        <v>2012</v>
      </c>
      <c r="F580" s="29" t="s">
        <v>982</v>
      </c>
      <c r="G580" s="29" t="s">
        <v>16</v>
      </c>
      <c r="H580" s="29" t="s">
        <v>366</v>
      </c>
      <c r="I580" s="31">
        <f t="shared" si="18"/>
        <v>30</v>
      </c>
      <c r="J580" s="31">
        <f t="shared" si="19"/>
        <v>62460</v>
      </c>
    </row>
    <row r="581" spans="1:10" x14ac:dyDescent="0.2">
      <c r="A581" s="32">
        <v>45020</v>
      </c>
      <c r="B581" s="32">
        <v>45050</v>
      </c>
      <c r="C581" s="32">
        <v>45056</v>
      </c>
      <c r="D581" s="31">
        <v>314.29000000000002</v>
      </c>
      <c r="E581" s="30">
        <v>1653</v>
      </c>
      <c r="F581" s="29" t="s">
        <v>980</v>
      </c>
      <c r="G581" s="29" t="s">
        <v>9</v>
      </c>
      <c r="H581" s="29" t="s">
        <v>981</v>
      </c>
      <c r="I581" s="31">
        <f t="shared" si="18"/>
        <v>6</v>
      </c>
      <c r="J581" s="31">
        <f t="shared" si="19"/>
        <v>1885.7400000000002</v>
      </c>
    </row>
    <row r="582" spans="1:10" x14ac:dyDescent="0.2">
      <c r="A582" s="32">
        <v>45021</v>
      </c>
      <c r="B582" s="32">
        <v>45021</v>
      </c>
      <c r="C582" s="32">
        <v>45056</v>
      </c>
      <c r="D582" s="31">
        <v>432.9</v>
      </c>
      <c r="E582" s="30">
        <v>553</v>
      </c>
      <c r="F582" s="29" t="s">
        <v>978</v>
      </c>
      <c r="G582" s="29" t="s">
        <v>9</v>
      </c>
      <c r="H582" s="29" t="s">
        <v>979</v>
      </c>
      <c r="I582" s="31">
        <f t="shared" si="18"/>
        <v>35</v>
      </c>
      <c r="J582" s="31">
        <f t="shared" si="19"/>
        <v>15151.5</v>
      </c>
    </row>
    <row r="583" spans="1:10" x14ac:dyDescent="0.2">
      <c r="A583" s="32">
        <v>45021</v>
      </c>
      <c r="B583" s="32">
        <v>45051</v>
      </c>
      <c r="C583" s="32">
        <v>45083</v>
      </c>
      <c r="D583" s="31">
        <v>10.01</v>
      </c>
      <c r="E583" s="30">
        <v>190</v>
      </c>
      <c r="F583" s="29" t="s">
        <v>897</v>
      </c>
      <c r="G583" s="29" t="s">
        <v>9</v>
      </c>
      <c r="H583" s="29" t="s">
        <v>977</v>
      </c>
      <c r="I583" s="31">
        <f t="shared" si="18"/>
        <v>32</v>
      </c>
      <c r="J583" s="31">
        <f t="shared" si="19"/>
        <v>320.32</v>
      </c>
    </row>
    <row r="584" spans="1:10" x14ac:dyDescent="0.2">
      <c r="A584" s="32">
        <v>45021</v>
      </c>
      <c r="B584" s="32">
        <v>45021</v>
      </c>
      <c r="C584" s="32">
        <v>45089</v>
      </c>
      <c r="D584" s="31">
        <v>465.92</v>
      </c>
      <c r="E584" s="30">
        <v>1932</v>
      </c>
      <c r="F584" s="29" t="s">
        <v>801</v>
      </c>
      <c r="G584" s="29" t="s">
        <v>9</v>
      </c>
      <c r="H584" s="29" t="s">
        <v>976</v>
      </c>
      <c r="I584" s="31">
        <f t="shared" si="18"/>
        <v>68</v>
      </c>
      <c r="J584" s="31">
        <f t="shared" si="19"/>
        <v>31682.560000000001</v>
      </c>
    </row>
    <row r="585" spans="1:10" x14ac:dyDescent="0.2">
      <c r="A585" s="32">
        <v>45021</v>
      </c>
      <c r="D585" s="31">
        <v>5700</v>
      </c>
      <c r="E585" s="30">
        <v>1736</v>
      </c>
      <c r="F585" s="29" t="s">
        <v>152</v>
      </c>
      <c r="G585" s="29" t="s">
        <v>16</v>
      </c>
      <c r="H585" s="29" t="s">
        <v>975</v>
      </c>
      <c r="I585" s="31">
        <f t="shared" si="18"/>
        <v>0</v>
      </c>
      <c r="J585" s="31">
        <f t="shared" si="19"/>
        <v>0</v>
      </c>
    </row>
    <row r="586" spans="1:10" x14ac:dyDescent="0.2">
      <c r="A586" s="32"/>
      <c r="B586" s="32">
        <v>45021</v>
      </c>
      <c r="C586" s="32">
        <v>45021</v>
      </c>
      <c r="D586" s="31">
        <v>3030.31</v>
      </c>
      <c r="E586" s="30"/>
      <c r="F586" s="29" t="s">
        <v>152</v>
      </c>
      <c r="G586" s="29"/>
      <c r="H586" s="29"/>
      <c r="I586" s="31">
        <f t="shared" si="18"/>
        <v>0</v>
      </c>
      <c r="J586" s="31">
        <f t="shared" si="19"/>
        <v>0</v>
      </c>
    </row>
    <row r="587" spans="1:10" x14ac:dyDescent="0.2">
      <c r="A587" s="32"/>
      <c r="B587" s="32">
        <v>45021</v>
      </c>
      <c r="C587" s="32">
        <v>45056</v>
      </c>
      <c r="D587" s="31">
        <v>2669.69</v>
      </c>
      <c r="E587" s="30"/>
      <c r="F587" s="29" t="s">
        <v>152</v>
      </c>
      <c r="G587" s="29"/>
      <c r="H587" s="29"/>
      <c r="I587" s="31">
        <f t="shared" si="18"/>
        <v>35</v>
      </c>
      <c r="J587" s="31">
        <f t="shared" si="19"/>
        <v>93439.150000000009</v>
      </c>
    </row>
    <row r="588" spans="1:10" x14ac:dyDescent="0.2">
      <c r="A588" s="32">
        <v>45021</v>
      </c>
      <c r="B588" s="32">
        <v>45051</v>
      </c>
      <c r="C588" s="32">
        <v>45056</v>
      </c>
      <c r="D588" s="31">
        <v>20.66</v>
      </c>
      <c r="E588" s="30">
        <v>1582</v>
      </c>
      <c r="F588" s="29" t="s">
        <v>113</v>
      </c>
      <c r="G588" s="29" t="s">
        <v>9</v>
      </c>
      <c r="H588" s="29" t="s">
        <v>760</v>
      </c>
      <c r="I588" s="31">
        <f t="shared" si="18"/>
        <v>5</v>
      </c>
      <c r="J588" s="31">
        <f t="shared" si="19"/>
        <v>103.3</v>
      </c>
    </row>
    <row r="589" spans="1:10" x14ac:dyDescent="0.2">
      <c r="A589" s="32">
        <v>45021</v>
      </c>
      <c r="B589" s="32">
        <v>45021</v>
      </c>
      <c r="C589" s="32">
        <v>45021</v>
      </c>
      <c r="D589" s="31">
        <v>33.6</v>
      </c>
      <c r="E589" s="30">
        <v>716</v>
      </c>
      <c r="F589" s="29" t="s">
        <v>635</v>
      </c>
      <c r="G589" s="29" t="s">
        <v>9</v>
      </c>
      <c r="H589" s="29" t="s">
        <v>974</v>
      </c>
      <c r="I589" s="31">
        <f t="shared" si="18"/>
        <v>0</v>
      </c>
      <c r="J589" s="31">
        <f t="shared" si="19"/>
        <v>0</v>
      </c>
    </row>
    <row r="590" spans="1:10" x14ac:dyDescent="0.2">
      <c r="A590" s="32">
        <v>45022</v>
      </c>
      <c r="B590" s="32">
        <v>45022</v>
      </c>
      <c r="C590" s="32">
        <v>45065</v>
      </c>
      <c r="D590" s="31">
        <v>225.1</v>
      </c>
      <c r="E590" s="30">
        <v>247</v>
      </c>
      <c r="F590" s="29" t="s">
        <v>43</v>
      </c>
      <c r="G590" s="29" t="s">
        <v>9</v>
      </c>
      <c r="H590" s="29" t="s">
        <v>973</v>
      </c>
      <c r="I590" s="31">
        <f t="shared" si="18"/>
        <v>43</v>
      </c>
      <c r="J590" s="31">
        <f t="shared" si="19"/>
        <v>9679.2999999999993</v>
      </c>
    </row>
    <row r="591" spans="1:10" x14ac:dyDescent="0.2">
      <c r="A591" s="32">
        <v>45022</v>
      </c>
      <c r="B591" s="32">
        <v>45052</v>
      </c>
      <c r="C591" s="32">
        <v>45083</v>
      </c>
      <c r="D591" s="31">
        <v>31.15</v>
      </c>
      <c r="E591" s="30">
        <v>190</v>
      </c>
      <c r="F591" s="29" t="s">
        <v>897</v>
      </c>
      <c r="G591" s="29" t="s">
        <v>9</v>
      </c>
      <c r="H591" s="29" t="s">
        <v>972</v>
      </c>
      <c r="I591" s="31">
        <f t="shared" si="18"/>
        <v>31</v>
      </c>
      <c r="J591" s="31">
        <f t="shared" si="19"/>
        <v>965.65</v>
      </c>
    </row>
    <row r="592" spans="1:10" x14ac:dyDescent="0.2">
      <c r="A592" s="32">
        <v>45022</v>
      </c>
      <c r="B592" s="32">
        <v>45082</v>
      </c>
      <c r="C592" s="32">
        <v>45028</v>
      </c>
      <c r="D592" s="31">
        <v>17721.560000000001</v>
      </c>
      <c r="E592" s="30">
        <v>237</v>
      </c>
      <c r="F592" s="29" t="s">
        <v>241</v>
      </c>
      <c r="G592" s="29" t="s">
        <v>9</v>
      </c>
      <c r="H592" s="29" t="s">
        <v>971</v>
      </c>
      <c r="I592" s="31">
        <f t="shared" si="18"/>
        <v>-54</v>
      </c>
      <c r="J592" s="31">
        <f t="shared" si="19"/>
        <v>-956964.24000000011</v>
      </c>
    </row>
    <row r="593" spans="1:10" x14ac:dyDescent="0.2">
      <c r="A593" s="32">
        <v>45022</v>
      </c>
      <c r="B593" s="32">
        <v>45052</v>
      </c>
      <c r="C593" s="32">
        <v>45056</v>
      </c>
      <c r="D593" s="31">
        <v>3200</v>
      </c>
      <c r="E593" s="30">
        <v>1631</v>
      </c>
      <c r="F593" s="29" t="s">
        <v>970</v>
      </c>
      <c r="G593" s="29" t="s">
        <v>9</v>
      </c>
      <c r="H593" s="29" t="s">
        <v>858</v>
      </c>
      <c r="I593" s="31">
        <f t="shared" si="18"/>
        <v>4</v>
      </c>
      <c r="J593" s="31">
        <f t="shared" si="19"/>
        <v>12800</v>
      </c>
    </row>
    <row r="594" spans="1:10" x14ac:dyDescent="0.2">
      <c r="A594" s="32">
        <v>45022</v>
      </c>
      <c r="B594" s="32">
        <v>45022</v>
      </c>
      <c r="C594" s="32">
        <v>45027</v>
      </c>
      <c r="D594" s="31">
        <v>-12.2</v>
      </c>
      <c r="E594" s="30">
        <v>2015</v>
      </c>
      <c r="F594" s="29" t="s">
        <v>965</v>
      </c>
      <c r="G594" s="29" t="s">
        <v>18</v>
      </c>
      <c r="H594" s="29" t="s">
        <v>969</v>
      </c>
      <c r="I594" s="31">
        <f t="shared" si="18"/>
        <v>5</v>
      </c>
      <c r="J594" s="31">
        <f t="shared" si="19"/>
        <v>-61</v>
      </c>
    </row>
    <row r="595" spans="1:10" x14ac:dyDescent="0.2">
      <c r="A595" s="32">
        <v>45022</v>
      </c>
      <c r="B595" s="32">
        <v>45022</v>
      </c>
      <c r="C595" s="32">
        <v>45022</v>
      </c>
      <c r="D595" s="31">
        <v>21.2</v>
      </c>
      <c r="E595" s="30">
        <v>716</v>
      </c>
      <c r="F595" s="29" t="s">
        <v>635</v>
      </c>
      <c r="G595" s="29" t="s">
        <v>9</v>
      </c>
      <c r="H595" s="29" t="s">
        <v>968</v>
      </c>
      <c r="I595" s="31">
        <f t="shared" si="18"/>
        <v>0</v>
      </c>
      <c r="J595" s="31">
        <f t="shared" si="19"/>
        <v>0</v>
      </c>
    </row>
    <row r="596" spans="1:10" x14ac:dyDescent="0.2">
      <c r="A596" s="32">
        <v>45022</v>
      </c>
      <c r="B596" s="32">
        <v>45052</v>
      </c>
      <c r="C596" s="32">
        <v>45056</v>
      </c>
      <c r="D596" s="31">
        <v>1116.1300000000001</v>
      </c>
      <c r="E596" s="30">
        <v>1883</v>
      </c>
      <c r="F596" s="29" t="s">
        <v>98</v>
      </c>
      <c r="G596" s="29" t="s">
        <v>9</v>
      </c>
      <c r="H596" s="29" t="s">
        <v>967</v>
      </c>
      <c r="I596" s="31">
        <f t="shared" si="18"/>
        <v>4</v>
      </c>
      <c r="J596" s="31">
        <f t="shared" si="19"/>
        <v>4464.5200000000004</v>
      </c>
    </row>
    <row r="597" spans="1:10" x14ac:dyDescent="0.2">
      <c r="A597" s="32">
        <v>45022</v>
      </c>
      <c r="B597" s="32">
        <v>45022</v>
      </c>
      <c r="C597" s="32">
        <v>45022</v>
      </c>
      <c r="D597" s="31">
        <v>10</v>
      </c>
      <c r="E597" s="30">
        <v>2015</v>
      </c>
      <c r="F597" s="29" t="s">
        <v>965</v>
      </c>
      <c r="G597" s="29" t="s">
        <v>9</v>
      </c>
      <c r="H597" s="29" t="s">
        <v>966</v>
      </c>
      <c r="I597" s="31">
        <f t="shared" si="18"/>
        <v>0</v>
      </c>
      <c r="J597" s="31">
        <f t="shared" si="19"/>
        <v>0</v>
      </c>
    </row>
    <row r="598" spans="1:10" x14ac:dyDescent="0.2">
      <c r="A598" s="32">
        <v>45022</v>
      </c>
      <c r="B598" s="32">
        <v>45052</v>
      </c>
      <c r="C598" s="32">
        <v>45083</v>
      </c>
      <c r="D598" s="31">
        <v>9.39</v>
      </c>
      <c r="E598" s="30">
        <v>813</v>
      </c>
      <c r="F598" s="29" t="s">
        <v>38</v>
      </c>
      <c r="G598" s="29" t="s">
        <v>9</v>
      </c>
      <c r="H598" s="29" t="s">
        <v>964</v>
      </c>
      <c r="I598" s="31">
        <f t="shared" si="18"/>
        <v>31</v>
      </c>
      <c r="J598" s="31">
        <f t="shared" si="19"/>
        <v>291.09000000000003</v>
      </c>
    </row>
    <row r="599" spans="1:10" x14ac:dyDescent="0.2">
      <c r="A599" s="32">
        <v>45023</v>
      </c>
      <c r="B599" s="32">
        <v>45053</v>
      </c>
      <c r="C599" s="32">
        <v>45083</v>
      </c>
      <c r="D599" s="31">
        <v>26.05</v>
      </c>
      <c r="E599" s="30">
        <v>190</v>
      </c>
      <c r="F599" s="29" t="s">
        <v>897</v>
      </c>
      <c r="G599" s="29" t="s">
        <v>9</v>
      </c>
      <c r="H599" s="29" t="s">
        <v>963</v>
      </c>
      <c r="I599" s="31">
        <f t="shared" si="18"/>
        <v>30</v>
      </c>
      <c r="J599" s="31">
        <f t="shared" si="19"/>
        <v>781.5</v>
      </c>
    </row>
    <row r="600" spans="1:10" x14ac:dyDescent="0.2">
      <c r="A600" s="32">
        <v>45023</v>
      </c>
      <c r="B600" s="32">
        <v>45053</v>
      </c>
      <c r="C600" s="32">
        <v>45083</v>
      </c>
      <c r="D600" s="31">
        <v>23.56</v>
      </c>
      <c r="E600" s="30">
        <v>190</v>
      </c>
      <c r="F600" s="29" t="s">
        <v>897</v>
      </c>
      <c r="G600" s="29" t="s">
        <v>9</v>
      </c>
      <c r="H600" s="29" t="s">
        <v>962</v>
      </c>
      <c r="I600" s="31">
        <f t="shared" si="18"/>
        <v>30</v>
      </c>
      <c r="J600" s="31">
        <f t="shared" si="19"/>
        <v>706.8</v>
      </c>
    </row>
    <row r="601" spans="1:10" x14ac:dyDescent="0.2">
      <c r="A601" s="32">
        <v>45023</v>
      </c>
      <c r="B601" s="32">
        <v>45062</v>
      </c>
      <c r="C601" s="32">
        <v>45062</v>
      </c>
      <c r="D601" s="31">
        <v>3462.54</v>
      </c>
      <c r="E601" s="30">
        <v>1314</v>
      </c>
      <c r="F601" s="29" t="s">
        <v>681</v>
      </c>
      <c r="G601" s="29" t="s">
        <v>9</v>
      </c>
      <c r="H601" s="29" t="s">
        <v>961</v>
      </c>
      <c r="I601" s="31">
        <f t="shared" si="18"/>
        <v>0</v>
      </c>
      <c r="J601" s="31">
        <f t="shared" si="19"/>
        <v>0</v>
      </c>
    </row>
    <row r="602" spans="1:10" x14ac:dyDescent="0.2">
      <c r="A602" s="32">
        <v>45023</v>
      </c>
      <c r="B602" s="32">
        <v>45023</v>
      </c>
      <c r="C602" s="32">
        <v>45023</v>
      </c>
      <c r="D602" s="31">
        <v>26.78</v>
      </c>
      <c r="E602" s="30">
        <v>716</v>
      </c>
      <c r="F602" s="29" t="s">
        <v>635</v>
      </c>
      <c r="G602" s="29" t="s">
        <v>9</v>
      </c>
      <c r="H602" s="29" t="s">
        <v>960</v>
      </c>
      <c r="I602" s="31">
        <f t="shared" si="18"/>
        <v>0</v>
      </c>
      <c r="J602" s="31">
        <f t="shared" si="19"/>
        <v>0</v>
      </c>
    </row>
    <row r="603" spans="1:10" x14ac:dyDescent="0.2">
      <c r="A603" s="32">
        <v>45023</v>
      </c>
      <c r="B603" s="32">
        <v>45076</v>
      </c>
      <c r="C603" s="32">
        <v>45058</v>
      </c>
      <c r="D603" s="31">
        <v>3403.08</v>
      </c>
      <c r="E603" s="30">
        <v>612</v>
      </c>
      <c r="F603" s="29" t="s">
        <v>805</v>
      </c>
      <c r="G603" s="29" t="s">
        <v>9</v>
      </c>
      <c r="H603" s="29" t="s">
        <v>959</v>
      </c>
      <c r="I603" s="31">
        <f t="shared" si="18"/>
        <v>-18</v>
      </c>
      <c r="J603" s="31">
        <f t="shared" si="19"/>
        <v>-61255.44</v>
      </c>
    </row>
    <row r="604" spans="1:10" x14ac:dyDescent="0.2">
      <c r="A604" s="32">
        <v>45023</v>
      </c>
      <c r="B604" s="32">
        <v>45076</v>
      </c>
      <c r="C604" s="32">
        <v>45058</v>
      </c>
      <c r="D604" s="31">
        <v>138.84</v>
      </c>
      <c r="E604" s="30">
        <v>612</v>
      </c>
      <c r="F604" s="29" t="s">
        <v>805</v>
      </c>
      <c r="G604" s="29" t="s">
        <v>9</v>
      </c>
      <c r="H604" s="29" t="s">
        <v>958</v>
      </c>
      <c r="I604" s="31">
        <f t="shared" si="18"/>
        <v>-18</v>
      </c>
      <c r="J604" s="31">
        <f t="shared" si="19"/>
        <v>-2499.12</v>
      </c>
    </row>
    <row r="605" spans="1:10" x14ac:dyDescent="0.2">
      <c r="A605" s="32">
        <v>45023</v>
      </c>
      <c r="B605" s="32">
        <v>45091</v>
      </c>
      <c r="C605" s="32">
        <v>45058</v>
      </c>
      <c r="D605" s="31">
        <v>217.89</v>
      </c>
      <c r="E605" s="30">
        <v>612</v>
      </c>
      <c r="F605" s="29" t="s">
        <v>805</v>
      </c>
      <c r="G605" s="29" t="s">
        <v>9</v>
      </c>
      <c r="H605" s="29" t="s">
        <v>957</v>
      </c>
      <c r="I605" s="31">
        <f t="shared" si="18"/>
        <v>-33</v>
      </c>
      <c r="J605" s="31">
        <f t="shared" si="19"/>
        <v>-7190.37</v>
      </c>
    </row>
    <row r="606" spans="1:10" x14ac:dyDescent="0.2">
      <c r="A606" s="32">
        <v>45023</v>
      </c>
      <c r="B606" s="32">
        <v>45091</v>
      </c>
      <c r="C606" s="32">
        <v>45058</v>
      </c>
      <c r="D606" s="31">
        <v>67.900000000000006</v>
      </c>
      <c r="E606" s="30">
        <v>612</v>
      </c>
      <c r="F606" s="29" t="s">
        <v>805</v>
      </c>
      <c r="G606" s="29" t="s">
        <v>9</v>
      </c>
      <c r="H606" s="29" t="s">
        <v>956</v>
      </c>
      <c r="I606" s="31">
        <f t="shared" si="18"/>
        <v>-33</v>
      </c>
      <c r="J606" s="31">
        <f t="shared" si="19"/>
        <v>-2240.7000000000003</v>
      </c>
    </row>
    <row r="607" spans="1:10" x14ac:dyDescent="0.2">
      <c r="A607" s="32">
        <v>45023</v>
      </c>
      <c r="B607" s="32">
        <v>45107</v>
      </c>
      <c r="C607" s="32">
        <v>45083</v>
      </c>
      <c r="D607" s="31">
        <v>72.62</v>
      </c>
      <c r="E607" s="30">
        <v>813</v>
      </c>
      <c r="F607" s="29" t="s">
        <v>38</v>
      </c>
      <c r="G607" s="29" t="s">
        <v>9</v>
      </c>
      <c r="H607" s="29" t="s">
        <v>955</v>
      </c>
      <c r="I607" s="31">
        <f t="shared" si="18"/>
        <v>-24</v>
      </c>
      <c r="J607" s="31">
        <f t="shared" si="19"/>
        <v>-1742.88</v>
      </c>
    </row>
    <row r="608" spans="1:10" x14ac:dyDescent="0.2">
      <c r="A608" s="32">
        <v>45027</v>
      </c>
      <c r="B608" s="32">
        <v>45107</v>
      </c>
      <c r="C608" s="32">
        <v>45083</v>
      </c>
      <c r="D608" s="31">
        <v>49.39</v>
      </c>
      <c r="E608" s="30">
        <v>190</v>
      </c>
      <c r="F608" s="29" t="s">
        <v>897</v>
      </c>
      <c r="G608" s="29" t="s">
        <v>9</v>
      </c>
      <c r="H608" s="29" t="s">
        <v>954</v>
      </c>
      <c r="I608" s="31">
        <f t="shared" si="18"/>
        <v>-24</v>
      </c>
      <c r="J608" s="31">
        <f t="shared" si="19"/>
        <v>-1185.3600000000001</v>
      </c>
    </row>
    <row r="609" spans="1:10" x14ac:dyDescent="0.2">
      <c r="A609" s="32">
        <v>45027</v>
      </c>
      <c r="B609" s="32">
        <v>45057</v>
      </c>
      <c r="C609" s="32">
        <v>45083</v>
      </c>
      <c r="D609" s="31">
        <v>6.14</v>
      </c>
      <c r="E609" s="30">
        <v>190</v>
      </c>
      <c r="F609" s="29" t="s">
        <v>897</v>
      </c>
      <c r="G609" s="29" t="s">
        <v>9</v>
      </c>
      <c r="H609" s="29" t="s">
        <v>953</v>
      </c>
      <c r="I609" s="31">
        <f t="shared" si="18"/>
        <v>26</v>
      </c>
      <c r="J609" s="31">
        <f t="shared" si="19"/>
        <v>159.63999999999999</v>
      </c>
    </row>
    <row r="610" spans="1:10" x14ac:dyDescent="0.2">
      <c r="A610" s="32">
        <v>45027</v>
      </c>
      <c r="B610" s="32">
        <v>45057</v>
      </c>
      <c r="C610" s="32">
        <v>45083</v>
      </c>
      <c r="D610" s="31">
        <v>8.2200000000000006</v>
      </c>
      <c r="E610" s="30">
        <v>190</v>
      </c>
      <c r="F610" s="29" t="s">
        <v>897</v>
      </c>
      <c r="G610" s="29" t="s">
        <v>9</v>
      </c>
      <c r="H610" s="29" t="s">
        <v>952</v>
      </c>
      <c r="I610" s="31">
        <f t="shared" si="18"/>
        <v>26</v>
      </c>
      <c r="J610" s="31">
        <f t="shared" si="19"/>
        <v>213.72000000000003</v>
      </c>
    </row>
    <row r="611" spans="1:10" x14ac:dyDescent="0.2">
      <c r="A611" s="32">
        <v>45027</v>
      </c>
      <c r="B611" s="32">
        <v>45027</v>
      </c>
      <c r="C611" s="32">
        <v>45030</v>
      </c>
      <c r="D611" s="31">
        <v>-2557.5100000000002</v>
      </c>
      <c r="E611" s="30">
        <v>1975</v>
      </c>
      <c r="F611" s="29" t="s">
        <v>697</v>
      </c>
      <c r="G611" s="29" t="s">
        <v>25</v>
      </c>
      <c r="H611" s="29" t="s">
        <v>951</v>
      </c>
      <c r="I611" s="31">
        <f t="shared" si="18"/>
        <v>3</v>
      </c>
      <c r="J611" s="31">
        <f t="shared" si="19"/>
        <v>-7672.5300000000007</v>
      </c>
    </row>
    <row r="612" spans="1:10" x14ac:dyDescent="0.2">
      <c r="A612" s="32">
        <v>45027</v>
      </c>
      <c r="B612" s="32">
        <v>45027</v>
      </c>
      <c r="C612" s="32">
        <v>45069</v>
      </c>
      <c r="D612" s="31">
        <v>733.82</v>
      </c>
      <c r="E612" s="30">
        <v>1628</v>
      </c>
      <c r="F612" s="29" t="s">
        <v>703</v>
      </c>
      <c r="G612" s="29" t="s">
        <v>9</v>
      </c>
      <c r="H612" s="29" t="s">
        <v>950</v>
      </c>
      <c r="I612" s="31">
        <f t="shared" si="18"/>
        <v>42</v>
      </c>
      <c r="J612" s="31">
        <f t="shared" si="19"/>
        <v>30820.440000000002</v>
      </c>
    </row>
    <row r="613" spans="1:10" x14ac:dyDescent="0.2">
      <c r="A613" s="32">
        <v>45027</v>
      </c>
      <c r="B613" s="32">
        <v>45027</v>
      </c>
      <c r="C613" s="32">
        <v>45028</v>
      </c>
      <c r="D613" s="31">
        <v>469.6</v>
      </c>
      <c r="E613" s="30">
        <v>1006</v>
      </c>
      <c r="F613" s="29" t="s">
        <v>949</v>
      </c>
      <c r="G613" s="29" t="s">
        <v>9</v>
      </c>
      <c r="H613" s="29" t="s">
        <v>639</v>
      </c>
      <c r="I613" s="31">
        <f t="shared" si="18"/>
        <v>1</v>
      </c>
      <c r="J613" s="31">
        <f t="shared" si="19"/>
        <v>469.6</v>
      </c>
    </row>
    <row r="614" spans="1:10" x14ac:dyDescent="0.2">
      <c r="A614" s="32">
        <v>45027</v>
      </c>
      <c r="B614" s="32">
        <v>45027</v>
      </c>
      <c r="C614" s="32">
        <v>45030</v>
      </c>
      <c r="D614" s="31">
        <v>2557.5100000000002</v>
      </c>
      <c r="E614" s="30">
        <v>1975</v>
      </c>
      <c r="F614" s="29" t="s">
        <v>697</v>
      </c>
      <c r="G614" s="29" t="s">
        <v>9</v>
      </c>
      <c r="H614" s="29" t="s">
        <v>948</v>
      </c>
      <c r="I614" s="31">
        <f t="shared" si="18"/>
        <v>3</v>
      </c>
      <c r="J614" s="31">
        <f t="shared" si="19"/>
        <v>7672.5300000000007</v>
      </c>
    </row>
    <row r="615" spans="1:10" x14ac:dyDescent="0.2">
      <c r="A615" s="32">
        <v>45027</v>
      </c>
      <c r="B615" s="32">
        <v>45027</v>
      </c>
      <c r="C615" s="32">
        <v>45069</v>
      </c>
      <c r="D615" s="31">
        <v>733.82</v>
      </c>
      <c r="E615" s="30">
        <v>1628</v>
      </c>
      <c r="F615" s="29" t="s">
        <v>703</v>
      </c>
      <c r="G615" s="29" t="s">
        <v>9</v>
      </c>
      <c r="H615" s="29" t="s">
        <v>947</v>
      </c>
      <c r="I615" s="31">
        <f t="shared" si="18"/>
        <v>42</v>
      </c>
      <c r="J615" s="31">
        <f t="shared" si="19"/>
        <v>30820.440000000002</v>
      </c>
    </row>
    <row r="616" spans="1:10" x14ac:dyDescent="0.2">
      <c r="A616" s="32">
        <v>45027</v>
      </c>
      <c r="B616" s="32">
        <v>45027</v>
      </c>
      <c r="C616" s="32">
        <v>45069</v>
      </c>
      <c r="D616" s="31">
        <v>-733.82</v>
      </c>
      <c r="E616" s="30">
        <v>1628</v>
      </c>
      <c r="F616" s="29" t="s">
        <v>703</v>
      </c>
      <c r="G616" s="29" t="s">
        <v>25</v>
      </c>
      <c r="H616" s="29" t="s">
        <v>946</v>
      </c>
      <c r="I616" s="31">
        <f t="shared" si="18"/>
        <v>42</v>
      </c>
      <c r="J616" s="31">
        <f t="shared" si="19"/>
        <v>-30820.440000000002</v>
      </c>
    </row>
    <row r="617" spans="1:10" x14ac:dyDescent="0.2">
      <c r="A617" s="32">
        <v>45028</v>
      </c>
      <c r="B617" s="32">
        <v>45028</v>
      </c>
      <c r="C617" s="32">
        <v>45083</v>
      </c>
      <c r="D617" s="31">
        <v>500</v>
      </c>
      <c r="E617" s="30">
        <v>1901</v>
      </c>
      <c r="F617" s="29" t="s">
        <v>96</v>
      </c>
      <c r="G617" s="29" t="s">
        <v>16</v>
      </c>
      <c r="H617" s="29" t="s">
        <v>22</v>
      </c>
      <c r="I617" s="31">
        <f t="shared" si="18"/>
        <v>55</v>
      </c>
      <c r="J617" s="31">
        <f t="shared" si="19"/>
        <v>27500</v>
      </c>
    </row>
    <row r="618" spans="1:10" x14ac:dyDescent="0.2">
      <c r="A618" s="32">
        <v>45028</v>
      </c>
      <c r="B618" s="32">
        <v>45028</v>
      </c>
      <c r="C618" s="32">
        <v>45083</v>
      </c>
      <c r="D618" s="31">
        <v>200</v>
      </c>
      <c r="E618" s="30">
        <v>1901</v>
      </c>
      <c r="F618" s="29" t="s">
        <v>96</v>
      </c>
      <c r="G618" s="29" t="s">
        <v>16</v>
      </c>
      <c r="H618" s="29" t="s">
        <v>17</v>
      </c>
      <c r="I618" s="31">
        <f t="shared" si="18"/>
        <v>55</v>
      </c>
      <c r="J618" s="31">
        <f t="shared" si="19"/>
        <v>11000</v>
      </c>
    </row>
    <row r="619" spans="1:10" x14ac:dyDescent="0.2">
      <c r="A619" s="32">
        <v>45028</v>
      </c>
      <c r="B619" s="32">
        <v>45028</v>
      </c>
      <c r="C619" s="32">
        <v>45083</v>
      </c>
      <c r="D619" s="31">
        <v>711.4</v>
      </c>
      <c r="E619" s="30">
        <v>247</v>
      </c>
      <c r="F619" s="29" t="s">
        <v>43</v>
      </c>
      <c r="G619" s="29" t="s">
        <v>9</v>
      </c>
      <c r="H619" s="29" t="s">
        <v>945</v>
      </c>
      <c r="I619" s="31">
        <f t="shared" si="18"/>
        <v>55</v>
      </c>
      <c r="J619" s="31">
        <f t="shared" si="19"/>
        <v>39127</v>
      </c>
    </row>
    <row r="620" spans="1:10" x14ac:dyDescent="0.2">
      <c r="A620" s="32">
        <v>45028</v>
      </c>
      <c r="B620" s="32">
        <v>45058</v>
      </c>
      <c r="C620" s="32">
        <v>45064</v>
      </c>
      <c r="D620" s="31">
        <v>1851.54</v>
      </c>
      <c r="E620" s="30">
        <v>143</v>
      </c>
      <c r="F620" s="29" t="s">
        <v>774</v>
      </c>
      <c r="G620" s="29" t="s">
        <v>9</v>
      </c>
      <c r="H620" s="29" t="s">
        <v>944</v>
      </c>
      <c r="I620" s="31">
        <f t="shared" si="18"/>
        <v>6</v>
      </c>
      <c r="J620" s="31">
        <f t="shared" si="19"/>
        <v>11109.24</v>
      </c>
    </row>
    <row r="621" spans="1:10" x14ac:dyDescent="0.2">
      <c r="A621" s="32">
        <v>45028</v>
      </c>
      <c r="B621" s="32">
        <v>45028</v>
      </c>
      <c r="C621" s="32">
        <v>45050</v>
      </c>
      <c r="D621" s="31">
        <v>-9</v>
      </c>
      <c r="E621" s="30">
        <v>143</v>
      </c>
      <c r="F621" s="29" t="s">
        <v>774</v>
      </c>
      <c r="G621" s="29" t="s">
        <v>16</v>
      </c>
      <c r="H621" s="29" t="s">
        <v>944</v>
      </c>
      <c r="I621" s="31">
        <f t="shared" si="18"/>
        <v>22</v>
      </c>
      <c r="J621" s="31">
        <f t="shared" si="19"/>
        <v>-198</v>
      </c>
    </row>
    <row r="622" spans="1:10" x14ac:dyDescent="0.2">
      <c r="A622" s="32">
        <v>45028</v>
      </c>
      <c r="B622" s="32">
        <v>45058</v>
      </c>
      <c r="C622" s="32">
        <v>45064</v>
      </c>
      <c r="D622" s="31">
        <v>130</v>
      </c>
      <c r="E622" s="30">
        <v>143</v>
      </c>
      <c r="F622" s="29" t="s">
        <v>774</v>
      </c>
      <c r="G622" s="29" t="s">
        <v>9</v>
      </c>
      <c r="H622" s="29" t="s">
        <v>943</v>
      </c>
      <c r="I622" s="31">
        <f t="shared" si="18"/>
        <v>6</v>
      </c>
      <c r="J622" s="31">
        <f t="shared" si="19"/>
        <v>780</v>
      </c>
    </row>
    <row r="623" spans="1:10" x14ac:dyDescent="0.2">
      <c r="A623" s="32">
        <v>45028</v>
      </c>
      <c r="B623" s="32">
        <v>45058</v>
      </c>
      <c r="C623" s="32">
        <v>45064</v>
      </c>
      <c r="D623" s="31">
        <v>928.41</v>
      </c>
      <c r="E623" s="30">
        <v>143</v>
      </c>
      <c r="F623" s="29" t="s">
        <v>774</v>
      </c>
      <c r="G623" s="29" t="s">
        <v>9</v>
      </c>
      <c r="H623" s="29" t="s">
        <v>942</v>
      </c>
      <c r="I623" s="31">
        <f t="shared" si="18"/>
        <v>6</v>
      </c>
      <c r="J623" s="31">
        <f t="shared" si="19"/>
        <v>5570.46</v>
      </c>
    </row>
    <row r="624" spans="1:10" x14ac:dyDescent="0.2">
      <c r="A624" s="32">
        <v>45028</v>
      </c>
      <c r="B624" s="32">
        <v>45058</v>
      </c>
      <c r="C624" s="32">
        <v>45057</v>
      </c>
      <c r="D624" s="31">
        <v>4.5199999999999996</v>
      </c>
      <c r="E624" s="30">
        <v>1627</v>
      </c>
      <c r="F624" s="29" t="s">
        <v>940</v>
      </c>
      <c r="G624" s="29" t="s">
        <v>9</v>
      </c>
      <c r="H624" s="29" t="s">
        <v>941</v>
      </c>
      <c r="I624" s="31">
        <f t="shared" si="18"/>
        <v>-1</v>
      </c>
      <c r="J624" s="31">
        <f t="shared" si="19"/>
        <v>-4.5199999999999996</v>
      </c>
    </row>
    <row r="625" spans="1:10" x14ac:dyDescent="0.2">
      <c r="A625" s="32">
        <v>45028</v>
      </c>
      <c r="B625" s="32">
        <v>45028</v>
      </c>
      <c r="C625" s="32">
        <v>45030</v>
      </c>
      <c r="D625" s="31">
        <v>193.59</v>
      </c>
      <c r="E625" s="30">
        <v>1573</v>
      </c>
      <c r="F625" s="29" t="s">
        <v>658</v>
      </c>
      <c r="G625" s="29" t="s">
        <v>9</v>
      </c>
      <c r="H625" s="29" t="s">
        <v>939</v>
      </c>
      <c r="I625" s="31">
        <f t="shared" si="18"/>
        <v>2</v>
      </c>
      <c r="J625" s="31">
        <f t="shared" si="19"/>
        <v>387.18</v>
      </c>
    </row>
    <row r="626" spans="1:10" x14ac:dyDescent="0.2">
      <c r="A626" s="32">
        <v>45029</v>
      </c>
      <c r="B626" s="32">
        <v>45029</v>
      </c>
      <c r="C626" s="32">
        <v>45029</v>
      </c>
      <c r="D626" s="31">
        <v>44.92</v>
      </c>
      <c r="E626" s="30">
        <v>1610</v>
      </c>
      <c r="F626" s="29" t="s">
        <v>937</v>
      </c>
      <c r="G626" s="29" t="s">
        <v>9</v>
      </c>
      <c r="H626" s="29" t="s">
        <v>938</v>
      </c>
      <c r="I626" s="31">
        <f t="shared" si="18"/>
        <v>0</v>
      </c>
      <c r="J626" s="31">
        <f t="shared" si="19"/>
        <v>0</v>
      </c>
    </row>
    <row r="627" spans="1:10" x14ac:dyDescent="0.2">
      <c r="A627" s="32">
        <v>45029</v>
      </c>
      <c r="B627" s="32">
        <v>45059</v>
      </c>
      <c r="C627" s="32">
        <v>45083</v>
      </c>
      <c r="D627" s="31">
        <v>36.29</v>
      </c>
      <c r="E627" s="30">
        <v>190</v>
      </c>
      <c r="F627" s="29" t="s">
        <v>897</v>
      </c>
      <c r="G627" s="29" t="s">
        <v>9</v>
      </c>
      <c r="H627" s="29" t="s">
        <v>936</v>
      </c>
      <c r="I627" s="31">
        <f t="shared" si="18"/>
        <v>24</v>
      </c>
      <c r="J627" s="31">
        <f t="shared" si="19"/>
        <v>870.96</v>
      </c>
    </row>
    <row r="628" spans="1:10" x14ac:dyDescent="0.2">
      <c r="A628" s="32">
        <v>45029</v>
      </c>
      <c r="B628" s="32">
        <v>45029</v>
      </c>
      <c r="C628" s="32">
        <v>45036</v>
      </c>
      <c r="D628" s="31">
        <v>48.89</v>
      </c>
      <c r="E628" s="30">
        <v>1298</v>
      </c>
      <c r="F628" s="29" t="s">
        <v>212</v>
      </c>
      <c r="G628" s="29" t="s">
        <v>9</v>
      </c>
      <c r="H628" s="29" t="s">
        <v>935</v>
      </c>
      <c r="I628" s="31">
        <f t="shared" si="18"/>
        <v>7</v>
      </c>
      <c r="J628" s="31">
        <f t="shared" si="19"/>
        <v>342.23</v>
      </c>
    </row>
    <row r="629" spans="1:10" x14ac:dyDescent="0.2">
      <c r="A629" s="32">
        <v>45029</v>
      </c>
      <c r="B629" s="32">
        <v>45059</v>
      </c>
      <c r="C629" s="32">
        <v>45048</v>
      </c>
      <c r="D629" s="31">
        <v>840.91</v>
      </c>
      <c r="E629" s="30">
        <v>9</v>
      </c>
      <c r="F629" s="29" t="s">
        <v>741</v>
      </c>
      <c r="G629" s="29" t="s">
        <v>9</v>
      </c>
      <c r="H629" s="29" t="s">
        <v>934</v>
      </c>
      <c r="I629" s="31">
        <f t="shared" si="18"/>
        <v>-11</v>
      </c>
      <c r="J629" s="31">
        <f t="shared" si="19"/>
        <v>-9250.01</v>
      </c>
    </row>
    <row r="630" spans="1:10" x14ac:dyDescent="0.2">
      <c r="A630" s="32">
        <v>45029</v>
      </c>
      <c r="B630" s="32">
        <v>45059</v>
      </c>
      <c r="C630" s="32">
        <v>45083</v>
      </c>
      <c r="D630" s="31">
        <v>13.77</v>
      </c>
      <c r="E630" s="30">
        <v>813</v>
      </c>
      <c r="F630" s="29" t="s">
        <v>38</v>
      </c>
      <c r="G630" s="29" t="s">
        <v>9</v>
      </c>
      <c r="H630" s="29" t="s">
        <v>933</v>
      </c>
      <c r="I630" s="31">
        <f t="shared" si="18"/>
        <v>24</v>
      </c>
      <c r="J630" s="31">
        <f t="shared" si="19"/>
        <v>330.48</v>
      </c>
    </row>
    <row r="631" spans="1:10" x14ac:dyDescent="0.2">
      <c r="A631" s="32">
        <v>45029</v>
      </c>
      <c r="B631" s="32">
        <v>45029</v>
      </c>
      <c r="C631" s="32">
        <v>45030</v>
      </c>
      <c r="D631" s="31">
        <v>12.05</v>
      </c>
      <c r="E631" s="30">
        <v>1235</v>
      </c>
      <c r="F631" s="29" t="s">
        <v>931</v>
      </c>
      <c r="G631" s="29" t="s">
        <v>9</v>
      </c>
      <c r="H631" s="29" t="s">
        <v>932</v>
      </c>
      <c r="I631" s="31">
        <f t="shared" si="18"/>
        <v>1</v>
      </c>
      <c r="J631" s="31">
        <f t="shared" si="19"/>
        <v>12.05</v>
      </c>
    </row>
    <row r="632" spans="1:10" x14ac:dyDescent="0.2">
      <c r="A632" s="32">
        <v>45029</v>
      </c>
      <c r="B632" s="32">
        <v>45029</v>
      </c>
      <c r="C632" s="32">
        <v>45031</v>
      </c>
      <c r="D632" s="31">
        <v>332.42</v>
      </c>
      <c r="E632" s="30">
        <v>1573</v>
      </c>
      <c r="F632" s="29" t="s">
        <v>658</v>
      </c>
      <c r="G632" s="29" t="s">
        <v>9</v>
      </c>
      <c r="H632" s="29" t="s">
        <v>930</v>
      </c>
      <c r="I632" s="31">
        <f t="shared" si="18"/>
        <v>2</v>
      </c>
      <c r="J632" s="31">
        <f t="shared" si="19"/>
        <v>664.84</v>
      </c>
    </row>
    <row r="633" spans="1:10" x14ac:dyDescent="0.2">
      <c r="A633" s="32">
        <v>45030</v>
      </c>
      <c r="B633" s="32">
        <v>45030</v>
      </c>
      <c r="C633" s="32">
        <v>45030</v>
      </c>
      <c r="D633" s="31">
        <v>64.180000000000007</v>
      </c>
      <c r="E633" s="30">
        <v>762</v>
      </c>
      <c r="F633" s="29" t="s">
        <v>928</v>
      </c>
      <c r="G633" s="29" t="s">
        <v>9</v>
      </c>
      <c r="H633" s="29" t="s">
        <v>929</v>
      </c>
      <c r="I633" s="31">
        <f t="shared" si="18"/>
        <v>0</v>
      </c>
      <c r="J633" s="31">
        <f t="shared" si="19"/>
        <v>0</v>
      </c>
    </row>
    <row r="634" spans="1:10" x14ac:dyDescent="0.2">
      <c r="A634" s="32">
        <v>45030</v>
      </c>
      <c r="B634" s="32">
        <v>45060</v>
      </c>
      <c r="C634" s="32">
        <v>45103</v>
      </c>
      <c r="D634" s="31">
        <v>33906.080000000002</v>
      </c>
      <c r="E634" s="30">
        <v>2002</v>
      </c>
      <c r="F634" s="29" t="s">
        <v>927</v>
      </c>
      <c r="G634" s="29" t="s">
        <v>9</v>
      </c>
      <c r="H634" s="29" t="s">
        <v>759</v>
      </c>
      <c r="I634" s="31">
        <f t="shared" si="18"/>
        <v>43</v>
      </c>
      <c r="J634" s="31">
        <f t="shared" si="19"/>
        <v>1457961.4400000002</v>
      </c>
    </row>
    <row r="635" spans="1:10" x14ac:dyDescent="0.2">
      <c r="A635" s="32">
        <v>45030</v>
      </c>
      <c r="B635" s="32">
        <v>45060</v>
      </c>
      <c r="C635" s="32">
        <v>45083</v>
      </c>
      <c r="D635" s="31">
        <v>10.74</v>
      </c>
      <c r="E635" s="30">
        <v>813</v>
      </c>
      <c r="F635" s="29" t="s">
        <v>38</v>
      </c>
      <c r="G635" s="29" t="s">
        <v>9</v>
      </c>
      <c r="H635" s="29" t="s">
        <v>926</v>
      </c>
      <c r="I635" s="31">
        <f t="shared" si="18"/>
        <v>23</v>
      </c>
      <c r="J635" s="31">
        <f t="shared" si="19"/>
        <v>247.02</v>
      </c>
    </row>
    <row r="636" spans="1:10" x14ac:dyDescent="0.2">
      <c r="A636" s="32">
        <v>45031</v>
      </c>
      <c r="B636" s="32">
        <v>45062</v>
      </c>
      <c r="C636" s="32">
        <v>45062</v>
      </c>
      <c r="D636" s="31">
        <v>5277.25</v>
      </c>
      <c r="E636" s="30">
        <v>1314</v>
      </c>
      <c r="F636" s="29" t="s">
        <v>681</v>
      </c>
      <c r="G636" s="29" t="s">
        <v>9</v>
      </c>
      <c r="H636" s="29" t="s">
        <v>925</v>
      </c>
      <c r="I636" s="31">
        <f t="shared" si="18"/>
        <v>0</v>
      </c>
      <c r="J636" s="31">
        <f t="shared" si="19"/>
        <v>0</v>
      </c>
    </row>
    <row r="637" spans="1:10" x14ac:dyDescent="0.2">
      <c r="A637" s="32">
        <v>45031</v>
      </c>
      <c r="B637" s="32">
        <v>45031</v>
      </c>
      <c r="C637" s="32">
        <v>45061</v>
      </c>
      <c r="D637" s="31">
        <v>1342.14</v>
      </c>
      <c r="E637" s="30">
        <v>533</v>
      </c>
      <c r="F637" s="29" t="s">
        <v>676</v>
      </c>
      <c r="G637" s="29" t="s">
        <v>9</v>
      </c>
      <c r="H637" s="29" t="s">
        <v>924</v>
      </c>
      <c r="I637" s="31">
        <f t="shared" si="18"/>
        <v>30</v>
      </c>
      <c r="J637" s="31">
        <f t="shared" si="19"/>
        <v>40264.200000000004</v>
      </c>
    </row>
    <row r="638" spans="1:10" x14ac:dyDescent="0.2">
      <c r="A638" s="32">
        <v>45033</v>
      </c>
      <c r="B638" s="32">
        <v>45033</v>
      </c>
      <c r="C638" s="32">
        <v>45076</v>
      </c>
      <c r="D638" s="31">
        <v>1925.3</v>
      </c>
      <c r="E638" s="30">
        <v>1880</v>
      </c>
      <c r="F638" s="29" t="s">
        <v>922</v>
      </c>
      <c r="G638" s="29" t="s">
        <v>9</v>
      </c>
      <c r="H638" s="29" t="s">
        <v>923</v>
      </c>
      <c r="I638" s="31">
        <f t="shared" si="18"/>
        <v>43</v>
      </c>
      <c r="J638" s="31">
        <f t="shared" si="19"/>
        <v>82787.899999999994</v>
      </c>
    </row>
    <row r="639" spans="1:10" x14ac:dyDescent="0.2">
      <c r="A639" s="32">
        <v>45033</v>
      </c>
      <c r="B639" s="32">
        <v>45063</v>
      </c>
      <c r="C639" s="32">
        <v>45083</v>
      </c>
      <c r="D639" s="31">
        <v>32.96</v>
      </c>
      <c r="E639" s="30">
        <v>842</v>
      </c>
      <c r="F639" s="29" t="s">
        <v>81</v>
      </c>
      <c r="G639" s="29" t="s">
        <v>9</v>
      </c>
      <c r="H639" s="29" t="s">
        <v>921</v>
      </c>
      <c r="I639" s="31">
        <f t="shared" si="18"/>
        <v>20</v>
      </c>
      <c r="J639" s="31">
        <f t="shared" si="19"/>
        <v>659.2</v>
      </c>
    </row>
    <row r="640" spans="1:10" x14ac:dyDescent="0.2">
      <c r="A640" s="32">
        <v>45033</v>
      </c>
      <c r="B640" s="32">
        <v>45033</v>
      </c>
      <c r="C640" s="32">
        <v>45033</v>
      </c>
      <c r="D640" s="31">
        <v>23</v>
      </c>
      <c r="E640" s="30">
        <v>99</v>
      </c>
      <c r="F640" s="29" t="s">
        <v>645</v>
      </c>
      <c r="G640" s="29" t="s">
        <v>9</v>
      </c>
      <c r="H640" s="29" t="s">
        <v>920</v>
      </c>
      <c r="I640" s="31">
        <f t="shared" si="18"/>
        <v>0</v>
      </c>
      <c r="J640" s="31">
        <f t="shared" si="19"/>
        <v>0</v>
      </c>
    </row>
    <row r="641" spans="1:10" x14ac:dyDescent="0.2">
      <c r="A641" s="32">
        <v>45033</v>
      </c>
      <c r="B641" s="32">
        <v>45033</v>
      </c>
      <c r="C641" s="32">
        <v>45033</v>
      </c>
      <c r="D641" s="31">
        <v>23.7</v>
      </c>
      <c r="E641" s="30">
        <v>99</v>
      </c>
      <c r="F641" s="29" t="s">
        <v>645</v>
      </c>
      <c r="G641" s="29" t="s">
        <v>9</v>
      </c>
      <c r="H641" s="29" t="s">
        <v>919</v>
      </c>
      <c r="I641" s="31">
        <f t="shared" si="18"/>
        <v>0</v>
      </c>
      <c r="J641" s="31">
        <f t="shared" si="19"/>
        <v>0</v>
      </c>
    </row>
    <row r="642" spans="1:10" x14ac:dyDescent="0.2">
      <c r="A642" s="32">
        <v>45033</v>
      </c>
      <c r="B642" s="32">
        <v>45063</v>
      </c>
      <c r="C642" s="32">
        <v>45089</v>
      </c>
      <c r="D642" s="31">
        <v>650</v>
      </c>
      <c r="E642" s="30">
        <v>1601</v>
      </c>
      <c r="F642" s="29" t="s">
        <v>701</v>
      </c>
      <c r="G642" s="29" t="s">
        <v>9</v>
      </c>
      <c r="H642" s="29" t="s">
        <v>783</v>
      </c>
      <c r="I642" s="31">
        <f t="shared" si="18"/>
        <v>26</v>
      </c>
      <c r="J642" s="31">
        <f t="shared" si="19"/>
        <v>16900</v>
      </c>
    </row>
    <row r="643" spans="1:10" x14ac:dyDescent="0.2">
      <c r="A643" s="32">
        <v>45033</v>
      </c>
      <c r="B643" s="32">
        <v>45063</v>
      </c>
      <c r="C643" s="32">
        <v>45083</v>
      </c>
      <c r="D643" s="31">
        <v>45.4</v>
      </c>
      <c r="E643" s="30">
        <v>813</v>
      </c>
      <c r="F643" s="29" t="s">
        <v>38</v>
      </c>
      <c r="G643" s="29" t="s">
        <v>16</v>
      </c>
      <c r="H643" s="29" t="s">
        <v>918</v>
      </c>
      <c r="I643" s="31">
        <f t="shared" ref="I643:I706" si="20">C643-B643</f>
        <v>20</v>
      </c>
      <c r="J643" s="31">
        <f t="shared" ref="J643:J706" si="21">I643*D643</f>
        <v>908</v>
      </c>
    </row>
    <row r="644" spans="1:10" x14ac:dyDescent="0.2">
      <c r="A644" s="32">
        <v>45034</v>
      </c>
      <c r="B644" s="32">
        <v>45064</v>
      </c>
      <c r="C644" s="32">
        <v>45089</v>
      </c>
      <c r="D644" s="31">
        <v>412.3</v>
      </c>
      <c r="E644" s="30">
        <v>1351</v>
      </c>
      <c r="F644" s="29" t="s">
        <v>100</v>
      </c>
      <c r="G644" s="29" t="s">
        <v>9</v>
      </c>
      <c r="H644" s="29" t="s">
        <v>46</v>
      </c>
      <c r="I644" s="31">
        <f t="shared" si="20"/>
        <v>25</v>
      </c>
      <c r="J644" s="31">
        <f t="shared" si="21"/>
        <v>10307.5</v>
      </c>
    </row>
    <row r="645" spans="1:10" x14ac:dyDescent="0.2">
      <c r="A645" s="32">
        <v>45034</v>
      </c>
      <c r="B645" s="32">
        <v>45034</v>
      </c>
      <c r="C645" s="32">
        <v>45044</v>
      </c>
      <c r="D645" s="31">
        <v>-83.61</v>
      </c>
      <c r="E645" s="30">
        <v>1918</v>
      </c>
      <c r="F645" s="29" t="s">
        <v>916</v>
      </c>
      <c r="G645" s="29" t="s">
        <v>25</v>
      </c>
      <c r="H645" s="29" t="s">
        <v>917</v>
      </c>
      <c r="I645" s="31">
        <f t="shared" si="20"/>
        <v>10</v>
      </c>
      <c r="J645" s="31">
        <f t="shared" si="21"/>
        <v>-836.1</v>
      </c>
    </row>
    <row r="646" spans="1:10" x14ac:dyDescent="0.2">
      <c r="A646" s="32">
        <v>45034</v>
      </c>
      <c r="B646" s="32">
        <v>45034</v>
      </c>
      <c r="C646" s="32">
        <v>45044</v>
      </c>
      <c r="D646" s="31">
        <v>83.61</v>
      </c>
      <c r="E646" s="30">
        <v>1918</v>
      </c>
      <c r="F646" s="29" t="s">
        <v>916</v>
      </c>
      <c r="G646" s="29" t="s">
        <v>9</v>
      </c>
      <c r="H646" s="29" t="s">
        <v>240</v>
      </c>
      <c r="I646" s="31">
        <f t="shared" si="20"/>
        <v>10</v>
      </c>
      <c r="J646" s="31">
        <f t="shared" si="21"/>
        <v>836.1</v>
      </c>
    </row>
    <row r="647" spans="1:10" x14ac:dyDescent="0.2">
      <c r="A647" s="32">
        <v>45034</v>
      </c>
      <c r="B647" s="32">
        <v>45034</v>
      </c>
      <c r="C647" s="32">
        <v>45035</v>
      </c>
      <c r="D647" s="31">
        <v>750</v>
      </c>
      <c r="E647" s="30">
        <v>1745</v>
      </c>
      <c r="F647" s="29" t="s">
        <v>914</v>
      </c>
      <c r="G647" s="29" t="s">
        <v>9</v>
      </c>
      <c r="H647" s="29" t="s">
        <v>915</v>
      </c>
      <c r="I647" s="31">
        <f t="shared" si="20"/>
        <v>1</v>
      </c>
      <c r="J647" s="31">
        <f t="shared" si="21"/>
        <v>750</v>
      </c>
    </row>
    <row r="648" spans="1:10" x14ac:dyDescent="0.2">
      <c r="A648" s="32">
        <v>45034</v>
      </c>
      <c r="B648" s="32">
        <v>45064</v>
      </c>
      <c r="C648" s="32">
        <v>45083</v>
      </c>
      <c r="D648" s="31">
        <v>100.04</v>
      </c>
      <c r="E648" s="30">
        <v>842</v>
      </c>
      <c r="F648" s="29" t="s">
        <v>81</v>
      </c>
      <c r="G648" s="29" t="s">
        <v>9</v>
      </c>
      <c r="H648" s="29" t="s">
        <v>913</v>
      </c>
      <c r="I648" s="31">
        <f t="shared" si="20"/>
        <v>19</v>
      </c>
      <c r="J648" s="31">
        <f t="shared" si="21"/>
        <v>1900.7600000000002</v>
      </c>
    </row>
    <row r="649" spans="1:10" x14ac:dyDescent="0.2">
      <c r="A649" s="32">
        <v>45034</v>
      </c>
      <c r="B649" s="32">
        <v>45034</v>
      </c>
      <c r="C649" s="32">
        <v>45054</v>
      </c>
      <c r="D649" s="31">
        <v>636.21</v>
      </c>
      <c r="E649" s="30">
        <v>1628</v>
      </c>
      <c r="F649" s="29" t="s">
        <v>703</v>
      </c>
      <c r="G649" s="29" t="s">
        <v>9</v>
      </c>
      <c r="H649" s="29" t="s">
        <v>912</v>
      </c>
      <c r="I649" s="31">
        <f t="shared" si="20"/>
        <v>20</v>
      </c>
      <c r="J649" s="31">
        <f t="shared" si="21"/>
        <v>12724.2</v>
      </c>
    </row>
    <row r="650" spans="1:10" x14ac:dyDescent="0.2">
      <c r="A650" s="32">
        <v>45034</v>
      </c>
      <c r="B650" s="32">
        <v>45034</v>
      </c>
      <c r="C650" s="32">
        <v>45069</v>
      </c>
      <c r="D650" s="31">
        <v>636.21</v>
      </c>
      <c r="E650" s="30">
        <v>1628</v>
      </c>
      <c r="F650" s="29" t="s">
        <v>703</v>
      </c>
      <c r="G650" s="29" t="s">
        <v>9</v>
      </c>
      <c r="H650" s="29" t="s">
        <v>911</v>
      </c>
      <c r="I650" s="31">
        <f t="shared" si="20"/>
        <v>35</v>
      </c>
      <c r="J650" s="31">
        <f t="shared" si="21"/>
        <v>22267.350000000002</v>
      </c>
    </row>
    <row r="651" spans="1:10" x14ac:dyDescent="0.2">
      <c r="A651" s="32">
        <v>45034</v>
      </c>
      <c r="B651" s="32">
        <v>45034</v>
      </c>
      <c r="C651" s="32">
        <v>45048</v>
      </c>
      <c r="D651" s="31">
        <v>1666.67</v>
      </c>
      <c r="E651" s="30">
        <v>1975</v>
      </c>
      <c r="F651" s="29" t="s">
        <v>697</v>
      </c>
      <c r="G651" s="29" t="s">
        <v>9</v>
      </c>
      <c r="H651" s="29" t="s">
        <v>910</v>
      </c>
      <c r="I651" s="31">
        <f t="shared" si="20"/>
        <v>14</v>
      </c>
      <c r="J651" s="31">
        <f t="shared" si="21"/>
        <v>23333.38</v>
      </c>
    </row>
    <row r="652" spans="1:10" x14ac:dyDescent="0.2">
      <c r="A652" s="32">
        <v>45034</v>
      </c>
      <c r="B652" s="32">
        <v>45034</v>
      </c>
      <c r="C652" s="32">
        <v>45034</v>
      </c>
      <c r="D652" s="31">
        <v>22.02</v>
      </c>
      <c r="E652" s="30">
        <v>716</v>
      </c>
      <c r="F652" s="29" t="s">
        <v>635</v>
      </c>
      <c r="G652" s="29" t="s">
        <v>9</v>
      </c>
      <c r="H652" s="29" t="s">
        <v>909</v>
      </c>
      <c r="I652" s="31">
        <f t="shared" si="20"/>
        <v>0</v>
      </c>
      <c r="J652" s="31">
        <f t="shared" si="21"/>
        <v>0</v>
      </c>
    </row>
    <row r="653" spans="1:10" x14ac:dyDescent="0.2">
      <c r="A653" s="32">
        <v>45034</v>
      </c>
      <c r="B653" s="32">
        <v>45064</v>
      </c>
      <c r="C653" s="32">
        <v>45083</v>
      </c>
      <c r="D653" s="31">
        <v>180.33</v>
      </c>
      <c r="E653" s="30">
        <v>813</v>
      </c>
      <c r="F653" s="29" t="s">
        <v>38</v>
      </c>
      <c r="G653" s="29" t="s">
        <v>9</v>
      </c>
      <c r="H653" s="29" t="s">
        <v>908</v>
      </c>
      <c r="I653" s="31">
        <f t="shared" si="20"/>
        <v>19</v>
      </c>
      <c r="J653" s="31">
        <f t="shared" si="21"/>
        <v>3426.2700000000004</v>
      </c>
    </row>
    <row r="654" spans="1:10" x14ac:dyDescent="0.2">
      <c r="A654" s="32">
        <v>45035</v>
      </c>
      <c r="B654" s="32">
        <v>45076</v>
      </c>
      <c r="C654" s="32">
        <v>45083</v>
      </c>
      <c r="D654" s="31">
        <v>5322.81</v>
      </c>
      <c r="E654" s="30">
        <v>312</v>
      </c>
      <c r="F654" s="29" t="s">
        <v>849</v>
      </c>
      <c r="G654" s="29" t="s">
        <v>9</v>
      </c>
      <c r="H654" s="29" t="s">
        <v>907</v>
      </c>
      <c r="I654" s="31">
        <f t="shared" si="20"/>
        <v>7</v>
      </c>
      <c r="J654" s="31">
        <f t="shared" si="21"/>
        <v>37259.670000000006</v>
      </c>
    </row>
    <row r="655" spans="1:10" x14ac:dyDescent="0.2">
      <c r="A655" s="32">
        <v>45035</v>
      </c>
      <c r="B655" s="32">
        <v>45076</v>
      </c>
      <c r="C655" s="32">
        <v>45083</v>
      </c>
      <c r="D655" s="31">
        <v>858.15</v>
      </c>
      <c r="E655" s="30">
        <v>312</v>
      </c>
      <c r="F655" s="29" t="s">
        <v>849</v>
      </c>
      <c r="G655" s="29" t="s">
        <v>9</v>
      </c>
      <c r="H655" s="29" t="s">
        <v>906</v>
      </c>
      <c r="I655" s="31">
        <f t="shared" si="20"/>
        <v>7</v>
      </c>
      <c r="J655" s="31">
        <f t="shared" si="21"/>
        <v>6007.05</v>
      </c>
    </row>
    <row r="656" spans="1:10" x14ac:dyDescent="0.2">
      <c r="A656" s="32">
        <v>45035</v>
      </c>
      <c r="B656" s="32">
        <v>45076</v>
      </c>
      <c r="C656" s="32">
        <v>45083</v>
      </c>
      <c r="D656" s="31">
        <v>511.05</v>
      </c>
      <c r="E656" s="30">
        <v>312</v>
      </c>
      <c r="F656" s="29" t="s">
        <v>849</v>
      </c>
      <c r="G656" s="29" t="s">
        <v>9</v>
      </c>
      <c r="H656" s="29" t="s">
        <v>905</v>
      </c>
      <c r="I656" s="31">
        <f t="shared" si="20"/>
        <v>7</v>
      </c>
      <c r="J656" s="31">
        <f t="shared" si="21"/>
        <v>3577.35</v>
      </c>
    </row>
    <row r="657" spans="1:10" x14ac:dyDescent="0.2">
      <c r="A657" s="32">
        <v>45035</v>
      </c>
      <c r="B657" s="32">
        <v>45076</v>
      </c>
      <c r="C657" s="32">
        <v>45083</v>
      </c>
      <c r="D657" s="31">
        <v>944.49</v>
      </c>
      <c r="E657" s="30">
        <v>312</v>
      </c>
      <c r="F657" s="29" t="s">
        <v>849</v>
      </c>
      <c r="G657" s="29" t="s">
        <v>9</v>
      </c>
      <c r="H657" s="29" t="s">
        <v>904</v>
      </c>
      <c r="I657" s="31">
        <f t="shared" si="20"/>
        <v>7</v>
      </c>
      <c r="J657" s="31">
        <f t="shared" si="21"/>
        <v>6611.43</v>
      </c>
    </row>
    <row r="658" spans="1:10" x14ac:dyDescent="0.2">
      <c r="A658" s="32">
        <v>45035</v>
      </c>
      <c r="B658" s="32">
        <v>45076</v>
      </c>
      <c r="C658" s="32">
        <v>45083</v>
      </c>
      <c r="D658" s="31">
        <v>229.8</v>
      </c>
      <c r="E658" s="30">
        <v>312</v>
      </c>
      <c r="F658" s="29" t="s">
        <v>849</v>
      </c>
      <c r="G658" s="29" t="s">
        <v>9</v>
      </c>
      <c r="H658" s="29" t="s">
        <v>903</v>
      </c>
      <c r="I658" s="31">
        <f t="shared" si="20"/>
        <v>7</v>
      </c>
      <c r="J658" s="31">
        <f t="shared" si="21"/>
        <v>1608.6000000000001</v>
      </c>
    </row>
    <row r="659" spans="1:10" x14ac:dyDescent="0.2">
      <c r="A659" s="32">
        <v>45035</v>
      </c>
      <c r="B659" s="32">
        <v>45076</v>
      </c>
      <c r="C659" s="32">
        <v>45083</v>
      </c>
      <c r="D659" s="31">
        <v>850.93</v>
      </c>
      <c r="E659" s="30">
        <v>312</v>
      </c>
      <c r="F659" s="29" t="s">
        <v>849</v>
      </c>
      <c r="G659" s="29" t="s">
        <v>9</v>
      </c>
      <c r="H659" s="29" t="s">
        <v>902</v>
      </c>
      <c r="I659" s="31">
        <f t="shared" si="20"/>
        <v>7</v>
      </c>
      <c r="J659" s="31">
        <f t="shared" si="21"/>
        <v>5956.5099999999993</v>
      </c>
    </row>
    <row r="660" spans="1:10" x14ac:dyDescent="0.2">
      <c r="A660" s="32">
        <v>45035</v>
      </c>
      <c r="B660" s="32">
        <v>45076</v>
      </c>
      <c r="C660" s="32">
        <v>45083</v>
      </c>
      <c r="D660" s="31">
        <v>298.42</v>
      </c>
      <c r="E660" s="30">
        <v>312</v>
      </c>
      <c r="F660" s="29" t="s">
        <v>849</v>
      </c>
      <c r="G660" s="29" t="s">
        <v>9</v>
      </c>
      <c r="H660" s="29" t="s">
        <v>901</v>
      </c>
      <c r="I660" s="31">
        <f t="shared" si="20"/>
        <v>7</v>
      </c>
      <c r="J660" s="31">
        <f t="shared" si="21"/>
        <v>2088.94</v>
      </c>
    </row>
    <row r="661" spans="1:10" x14ac:dyDescent="0.2">
      <c r="A661" s="32">
        <v>45035</v>
      </c>
      <c r="B661" s="32">
        <v>45076</v>
      </c>
      <c r="C661" s="32">
        <v>45083</v>
      </c>
      <c r="D661" s="31">
        <v>206.9</v>
      </c>
      <c r="E661" s="30">
        <v>312</v>
      </c>
      <c r="F661" s="29" t="s">
        <v>849</v>
      </c>
      <c r="G661" s="29" t="s">
        <v>9</v>
      </c>
      <c r="H661" s="29" t="s">
        <v>900</v>
      </c>
      <c r="I661" s="31">
        <f t="shared" si="20"/>
        <v>7</v>
      </c>
      <c r="J661" s="31">
        <f t="shared" si="21"/>
        <v>1448.3</v>
      </c>
    </row>
    <row r="662" spans="1:10" x14ac:dyDescent="0.2">
      <c r="A662" s="32">
        <v>45035</v>
      </c>
      <c r="B662" s="32">
        <v>45076</v>
      </c>
      <c r="C662" s="32">
        <v>45083</v>
      </c>
      <c r="D662" s="31">
        <v>207.69</v>
      </c>
      <c r="E662" s="30">
        <v>312</v>
      </c>
      <c r="F662" s="29" t="s">
        <v>849</v>
      </c>
      <c r="G662" s="29" t="s">
        <v>9</v>
      </c>
      <c r="H662" s="29" t="s">
        <v>899</v>
      </c>
      <c r="I662" s="31">
        <f t="shared" si="20"/>
        <v>7</v>
      </c>
      <c r="J662" s="31">
        <f t="shared" si="21"/>
        <v>1453.83</v>
      </c>
    </row>
    <row r="663" spans="1:10" x14ac:dyDescent="0.2">
      <c r="A663" s="32">
        <v>45035</v>
      </c>
      <c r="B663" s="32">
        <v>45065</v>
      </c>
      <c r="C663" s="32">
        <v>45083</v>
      </c>
      <c r="D663" s="31">
        <v>4.0999999999999996</v>
      </c>
      <c r="E663" s="30">
        <v>190</v>
      </c>
      <c r="F663" s="29" t="s">
        <v>897</v>
      </c>
      <c r="G663" s="29" t="s">
        <v>9</v>
      </c>
      <c r="H663" s="29" t="s">
        <v>898</v>
      </c>
      <c r="I663" s="31">
        <f t="shared" si="20"/>
        <v>18</v>
      </c>
      <c r="J663" s="31">
        <f t="shared" si="21"/>
        <v>73.8</v>
      </c>
    </row>
    <row r="664" spans="1:10" x14ac:dyDescent="0.2">
      <c r="A664" s="32">
        <v>45035</v>
      </c>
      <c r="B664" s="32">
        <v>45035</v>
      </c>
      <c r="C664" s="32">
        <v>45035</v>
      </c>
      <c r="D664" s="31">
        <v>39</v>
      </c>
      <c r="E664" s="30">
        <v>1598</v>
      </c>
      <c r="F664" s="29" t="s">
        <v>895</v>
      </c>
      <c r="G664" s="29" t="s">
        <v>9</v>
      </c>
      <c r="H664" s="29" t="s">
        <v>896</v>
      </c>
      <c r="I664" s="31">
        <f t="shared" si="20"/>
        <v>0</v>
      </c>
      <c r="J664" s="31">
        <f t="shared" si="21"/>
        <v>0</v>
      </c>
    </row>
    <row r="665" spans="1:10" x14ac:dyDescent="0.2">
      <c r="A665" s="32">
        <v>45035</v>
      </c>
      <c r="B665" s="32">
        <v>45035</v>
      </c>
      <c r="C665" s="32">
        <v>45055</v>
      </c>
      <c r="D665" s="31">
        <v>717.93</v>
      </c>
      <c r="E665" s="30">
        <v>1628</v>
      </c>
      <c r="F665" s="29" t="s">
        <v>703</v>
      </c>
      <c r="G665" s="29" t="s">
        <v>9</v>
      </c>
      <c r="H665" s="29" t="s">
        <v>894</v>
      </c>
      <c r="I665" s="31">
        <f t="shared" si="20"/>
        <v>20</v>
      </c>
      <c r="J665" s="31">
        <f t="shared" si="21"/>
        <v>14358.599999999999</v>
      </c>
    </row>
    <row r="666" spans="1:10" x14ac:dyDescent="0.2">
      <c r="A666" s="32">
        <v>45035</v>
      </c>
      <c r="B666" s="32">
        <v>45065</v>
      </c>
      <c r="C666" s="32">
        <v>45083</v>
      </c>
      <c r="D666" s="31">
        <v>49.1</v>
      </c>
      <c r="E666" s="30">
        <v>813</v>
      </c>
      <c r="F666" s="29" t="s">
        <v>38</v>
      </c>
      <c r="G666" s="29" t="s">
        <v>9</v>
      </c>
      <c r="H666" s="29" t="s">
        <v>893</v>
      </c>
      <c r="I666" s="31">
        <f t="shared" si="20"/>
        <v>18</v>
      </c>
      <c r="J666" s="31">
        <f t="shared" si="21"/>
        <v>883.80000000000007</v>
      </c>
    </row>
    <row r="667" spans="1:10" x14ac:dyDescent="0.2">
      <c r="A667" s="32">
        <v>45035</v>
      </c>
      <c r="B667" s="32">
        <v>45065</v>
      </c>
      <c r="C667" s="32">
        <v>45083</v>
      </c>
      <c r="D667" s="31">
        <v>85.1</v>
      </c>
      <c r="E667" s="30">
        <v>813</v>
      </c>
      <c r="F667" s="29" t="s">
        <v>38</v>
      </c>
      <c r="G667" s="29" t="s">
        <v>16</v>
      </c>
      <c r="H667" s="29" t="s">
        <v>892</v>
      </c>
      <c r="I667" s="31">
        <f t="shared" si="20"/>
        <v>18</v>
      </c>
      <c r="J667" s="31">
        <f t="shared" si="21"/>
        <v>1531.8</v>
      </c>
    </row>
    <row r="668" spans="1:10" x14ac:dyDescent="0.2">
      <c r="A668" s="32">
        <v>45035</v>
      </c>
      <c r="B668" s="32">
        <v>45065</v>
      </c>
      <c r="C668" s="32">
        <v>45083</v>
      </c>
      <c r="D668" s="31">
        <v>-85.1</v>
      </c>
      <c r="E668" s="30">
        <v>813</v>
      </c>
      <c r="F668" s="29" t="s">
        <v>38</v>
      </c>
      <c r="G668" s="29" t="s">
        <v>18</v>
      </c>
      <c r="H668" s="29" t="s">
        <v>891</v>
      </c>
      <c r="I668" s="31">
        <f t="shared" si="20"/>
        <v>18</v>
      </c>
      <c r="J668" s="31">
        <f t="shared" si="21"/>
        <v>-1531.8</v>
      </c>
    </row>
    <row r="669" spans="1:10" x14ac:dyDescent="0.2">
      <c r="A669" s="32">
        <v>45035</v>
      </c>
      <c r="B669" s="32">
        <v>45065</v>
      </c>
      <c r="C669" s="32">
        <v>45083</v>
      </c>
      <c r="D669" s="31">
        <v>69.75</v>
      </c>
      <c r="E669" s="30">
        <v>813</v>
      </c>
      <c r="F669" s="29" t="s">
        <v>38</v>
      </c>
      <c r="G669" s="29" t="s">
        <v>9</v>
      </c>
      <c r="H669" s="29" t="s">
        <v>890</v>
      </c>
      <c r="I669" s="31">
        <f t="shared" si="20"/>
        <v>18</v>
      </c>
      <c r="J669" s="31">
        <f t="shared" si="21"/>
        <v>1255.5</v>
      </c>
    </row>
    <row r="670" spans="1:10" x14ac:dyDescent="0.2">
      <c r="A670" s="32">
        <v>45036</v>
      </c>
      <c r="B670" s="32">
        <v>45036</v>
      </c>
      <c r="C670" s="32">
        <v>45036</v>
      </c>
      <c r="D670" s="31">
        <v>29.54</v>
      </c>
      <c r="E670" s="30">
        <v>348</v>
      </c>
      <c r="F670" s="29" t="s">
        <v>874</v>
      </c>
      <c r="G670" s="29" t="s">
        <v>9</v>
      </c>
      <c r="H670" s="29" t="s">
        <v>889</v>
      </c>
      <c r="I670" s="31">
        <f t="shared" si="20"/>
        <v>0</v>
      </c>
      <c r="J670" s="31">
        <f t="shared" si="21"/>
        <v>0</v>
      </c>
    </row>
    <row r="671" spans="1:10" x14ac:dyDescent="0.2">
      <c r="A671" s="32">
        <v>45036</v>
      </c>
      <c r="B671" s="32">
        <v>45066</v>
      </c>
      <c r="C671" s="32">
        <v>45083</v>
      </c>
      <c r="D671" s="31">
        <v>38.35</v>
      </c>
      <c r="E671" s="30">
        <v>842</v>
      </c>
      <c r="F671" s="29" t="s">
        <v>81</v>
      </c>
      <c r="G671" s="29" t="s">
        <v>9</v>
      </c>
      <c r="H671" s="29" t="s">
        <v>888</v>
      </c>
      <c r="I671" s="31">
        <f t="shared" si="20"/>
        <v>17</v>
      </c>
      <c r="J671" s="31">
        <f t="shared" si="21"/>
        <v>651.95000000000005</v>
      </c>
    </row>
    <row r="672" spans="1:10" x14ac:dyDescent="0.2">
      <c r="A672" s="32">
        <v>45036</v>
      </c>
      <c r="B672" s="32">
        <v>45036</v>
      </c>
      <c r="C672" s="32">
        <v>45036</v>
      </c>
      <c r="D672" s="31">
        <v>24</v>
      </c>
      <c r="E672" s="30">
        <v>99</v>
      </c>
      <c r="F672" s="29" t="s">
        <v>645</v>
      </c>
      <c r="G672" s="29" t="s">
        <v>9</v>
      </c>
      <c r="H672" s="29" t="s">
        <v>887</v>
      </c>
      <c r="I672" s="31">
        <f t="shared" si="20"/>
        <v>0</v>
      </c>
      <c r="J672" s="31">
        <f t="shared" si="21"/>
        <v>0</v>
      </c>
    </row>
    <row r="673" spans="1:10" x14ac:dyDescent="0.2">
      <c r="A673" s="32">
        <v>45036</v>
      </c>
      <c r="B673" s="32">
        <v>45036</v>
      </c>
      <c r="C673" s="32">
        <v>45036</v>
      </c>
      <c r="D673" s="31">
        <v>38.29</v>
      </c>
      <c r="E673" s="30">
        <v>716</v>
      </c>
      <c r="F673" s="29" t="s">
        <v>635</v>
      </c>
      <c r="G673" s="29" t="s">
        <v>9</v>
      </c>
      <c r="H673" s="29" t="s">
        <v>886</v>
      </c>
      <c r="I673" s="31">
        <f t="shared" si="20"/>
        <v>0</v>
      </c>
      <c r="J673" s="31">
        <f t="shared" si="21"/>
        <v>0</v>
      </c>
    </row>
    <row r="674" spans="1:10" x14ac:dyDescent="0.2">
      <c r="A674" s="32">
        <v>45036</v>
      </c>
      <c r="B674" s="32">
        <v>45036</v>
      </c>
      <c r="C674" s="32">
        <v>45048</v>
      </c>
      <c r="D674" s="31">
        <v>1408</v>
      </c>
      <c r="E674" s="30">
        <v>1937</v>
      </c>
      <c r="F674" s="29" t="s">
        <v>731</v>
      </c>
      <c r="G674" s="29" t="s">
        <v>9</v>
      </c>
      <c r="H674" s="29" t="s">
        <v>885</v>
      </c>
      <c r="I674" s="31">
        <f t="shared" si="20"/>
        <v>12</v>
      </c>
      <c r="J674" s="31">
        <f t="shared" si="21"/>
        <v>16896</v>
      </c>
    </row>
    <row r="675" spans="1:10" x14ac:dyDescent="0.2">
      <c r="A675" s="32">
        <v>45036</v>
      </c>
      <c r="B675" s="32">
        <v>45036</v>
      </c>
      <c r="C675" s="32">
        <v>45048</v>
      </c>
      <c r="D675" s="31">
        <v>1063</v>
      </c>
      <c r="E675" s="30">
        <v>1937</v>
      </c>
      <c r="F675" s="29" t="s">
        <v>731</v>
      </c>
      <c r="G675" s="29" t="s">
        <v>9</v>
      </c>
      <c r="H675" s="29" t="s">
        <v>884</v>
      </c>
      <c r="I675" s="31">
        <f t="shared" si="20"/>
        <v>12</v>
      </c>
      <c r="J675" s="31">
        <f t="shared" si="21"/>
        <v>12756</v>
      </c>
    </row>
    <row r="676" spans="1:10" x14ac:dyDescent="0.2">
      <c r="A676" s="32">
        <v>45036</v>
      </c>
      <c r="B676" s="32">
        <v>45066</v>
      </c>
      <c r="C676" s="32">
        <v>45083</v>
      </c>
      <c r="D676" s="31">
        <v>252.3</v>
      </c>
      <c r="E676" s="30">
        <v>813</v>
      </c>
      <c r="F676" s="29" t="s">
        <v>38</v>
      </c>
      <c r="G676" s="29" t="s">
        <v>16</v>
      </c>
      <c r="H676" s="29" t="s">
        <v>883</v>
      </c>
      <c r="I676" s="31">
        <f t="shared" si="20"/>
        <v>17</v>
      </c>
      <c r="J676" s="31">
        <f t="shared" si="21"/>
        <v>4289.1000000000004</v>
      </c>
    </row>
    <row r="677" spans="1:10" x14ac:dyDescent="0.2">
      <c r="A677" s="32">
        <v>45036</v>
      </c>
      <c r="B677" s="32">
        <v>45066</v>
      </c>
      <c r="C677" s="32">
        <v>45083</v>
      </c>
      <c r="D677" s="31">
        <v>209.47</v>
      </c>
      <c r="E677" s="30">
        <v>813</v>
      </c>
      <c r="F677" s="29" t="s">
        <v>38</v>
      </c>
      <c r="G677" s="29" t="s">
        <v>9</v>
      </c>
      <c r="H677" s="29" t="s">
        <v>882</v>
      </c>
      <c r="I677" s="31">
        <f t="shared" si="20"/>
        <v>17</v>
      </c>
      <c r="J677" s="31">
        <f t="shared" si="21"/>
        <v>3560.99</v>
      </c>
    </row>
    <row r="678" spans="1:10" x14ac:dyDescent="0.2">
      <c r="A678" s="32">
        <v>45037</v>
      </c>
      <c r="B678" s="32">
        <v>45037</v>
      </c>
      <c r="C678" s="32">
        <v>45037</v>
      </c>
      <c r="D678" s="31">
        <v>45.45</v>
      </c>
      <c r="E678" s="30">
        <v>1630</v>
      </c>
      <c r="F678" s="29" t="s">
        <v>881</v>
      </c>
      <c r="G678" s="29" t="s">
        <v>9</v>
      </c>
      <c r="H678" s="29" t="s">
        <v>131</v>
      </c>
      <c r="I678" s="31">
        <f t="shared" si="20"/>
        <v>0</v>
      </c>
      <c r="J678" s="31">
        <f t="shared" si="21"/>
        <v>0</v>
      </c>
    </row>
    <row r="679" spans="1:10" x14ac:dyDescent="0.2">
      <c r="A679" s="32">
        <v>45037</v>
      </c>
      <c r="B679" s="32">
        <v>45067</v>
      </c>
      <c r="C679" s="32">
        <v>45078</v>
      </c>
      <c r="D679" s="31">
        <v>1050</v>
      </c>
      <c r="E679" s="30">
        <v>1749</v>
      </c>
      <c r="F679" s="29" t="s">
        <v>879</v>
      </c>
      <c r="G679" s="29" t="s">
        <v>9</v>
      </c>
      <c r="H679" s="29" t="s">
        <v>880</v>
      </c>
      <c r="I679" s="31">
        <f t="shared" si="20"/>
        <v>11</v>
      </c>
      <c r="J679" s="31">
        <f t="shared" si="21"/>
        <v>11550</v>
      </c>
    </row>
    <row r="680" spans="1:10" x14ac:dyDescent="0.2">
      <c r="A680" s="32">
        <v>45037</v>
      </c>
      <c r="B680" s="32">
        <v>45037</v>
      </c>
      <c r="C680" s="32">
        <v>45072</v>
      </c>
      <c r="D680" s="31">
        <v>672.87</v>
      </c>
      <c r="E680" s="30">
        <v>612</v>
      </c>
      <c r="F680" s="29" t="s">
        <v>805</v>
      </c>
      <c r="G680" s="29" t="s">
        <v>9</v>
      </c>
      <c r="H680" s="29" t="s">
        <v>878</v>
      </c>
      <c r="I680" s="31">
        <f t="shared" si="20"/>
        <v>35</v>
      </c>
      <c r="J680" s="31">
        <f t="shared" si="21"/>
        <v>23550.45</v>
      </c>
    </row>
    <row r="681" spans="1:10" x14ac:dyDescent="0.2">
      <c r="A681" s="32">
        <v>45037</v>
      </c>
      <c r="B681" s="32">
        <v>45037</v>
      </c>
      <c r="C681" s="32">
        <v>45072</v>
      </c>
      <c r="D681" s="31">
        <v>306.63</v>
      </c>
      <c r="E681" s="30">
        <v>612</v>
      </c>
      <c r="F681" s="29" t="s">
        <v>805</v>
      </c>
      <c r="G681" s="29" t="s">
        <v>9</v>
      </c>
      <c r="H681" s="29" t="s">
        <v>877</v>
      </c>
      <c r="I681" s="31">
        <f t="shared" si="20"/>
        <v>35</v>
      </c>
      <c r="J681" s="31">
        <f t="shared" si="21"/>
        <v>10732.05</v>
      </c>
    </row>
    <row r="682" spans="1:10" x14ac:dyDescent="0.2">
      <c r="A682" s="32">
        <v>45038</v>
      </c>
      <c r="B682" s="32">
        <v>45076</v>
      </c>
      <c r="C682" s="32">
        <v>45076</v>
      </c>
      <c r="D682" s="31">
        <v>4412.3599999999997</v>
      </c>
      <c r="E682" s="30">
        <v>1314</v>
      </c>
      <c r="F682" s="29" t="s">
        <v>681</v>
      </c>
      <c r="G682" s="29" t="s">
        <v>9</v>
      </c>
      <c r="H682" s="29" t="s">
        <v>876</v>
      </c>
      <c r="I682" s="31">
        <f t="shared" si="20"/>
        <v>0</v>
      </c>
      <c r="J682" s="31">
        <f t="shared" si="21"/>
        <v>0</v>
      </c>
    </row>
    <row r="683" spans="1:10" x14ac:dyDescent="0.2">
      <c r="A683" s="32">
        <v>45040</v>
      </c>
      <c r="B683" s="32">
        <v>45040</v>
      </c>
      <c r="C683" s="32">
        <v>45040</v>
      </c>
      <c r="D683" s="31">
        <v>16.399999999999999</v>
      </c>
      <c r="E683" s="30">
        <v>348</v>
      </c>
      <c r="F683" s="29" t="s">
        <v>874</v>
      </c>
      <c r="G683" s="29" t="s">
        <v>9</v>
      </c>
      <c r="H683" s="29" t="s">
        <v>875</v>
      </c>
      <c r="I683" s="31">
        <f t="shared" si="20"/>
        <v>0</v>
      </c>
      <c r="J683" s="31">
        <f t="shared" si="21"/>
        <v>0</v>
      </c>
    </row>
    <row r="684" spans="1:10" x14ac:dyDescent="0.2">
      <c r="A684" s="32">
        <v>45040</v>
      </c>
      <c r="B684" s="32">
        <v>45070</v>
      </c>
      <c r="C684" s="32">
        <v>45083</v>
      </c>
      <c r="D684" s="31">
        <v>873.22</v>
      </c>
      <c r="E684" s="30">
        <v>842</v>
      </c>
      <c r="F684" s="29" t="s">
        <v>81</v>
      </c>
      <c r="G684" s="29" t="s">
        <v>9</v>
      </c>
      <c r="H684" s="29" t="s">
        <v>873</v>
      </c>
      <c r="I684" s="31">
        <f t="shared" si="20"/>
        <v>13</v>
      </c>
      <c r="J684" s="31">
        <f t="shared" si="21"/>
        <v>11351.86</v>
      </c>
    </row>
    <row r="685" spans="1:10" x14ac:dyDescent="0.2">
      <c r="A685" s="32">
        <v>45040</v>
      </c>
      <c r="B685" s="32">
        <v>45040</v>
      </c>
      <c r="C685" s="32">
        <v>45053</v>
      </c>
      <c r="D685" s="31">
        <v>51.23</v>
      </c>
      <c r="E685" s="30">
        <v>1762</v>
      </c>
      <c r="F685" s="29" t="s">
        <v>690</v>
      </c>
      <c r="G685" s="29" t="s">
        <v>9</v>
      </c>
      <c r="H685" s="29" t="s">
        <v>872</v>
      </c>
      <c r="I685" s="31">
        <f t="shared" si="20"/>
        <v>13</v>
      </c>
      <c r="J685" s="31">
        <f t="shared" si="21"/>
        <v>665.99</v>
      </c>
    </row>
    <row r="686" spans="1:10" x14ac:dyDescent="0.2">
      <c r="A686" s="32">
        <v>45040</v>
      </c>
      <c r="B686" s="32">
        <v>45040</v>
      </c>
      <c r="C686" s="32">
        <v>45052</v>
      </c>
      <c r="D686" s="31">
        <v>26.09</v>
      </c>
      <c r="E686" s="30">
        <v>1628</v>
      </c>
      <c r="F686" s="29" t="s">
        <v>703</v>
      </c>
      <c r="G686" s="29" t="s">
        <v>16</v>
      </c>
      <c r="H686" s="29" t="s">
        <v>871</v>
      </c>
      <c r="I686" s="31">
        <f t="shared" si="20"/>
        <v>12</v>
      </c>
      <c r="J686" s="31">
        <f t="shared" si="21"/>
        <v>313.08</v>
      </c>
    </row>
    <row r="687" spans="1:10" x14ac:dyDescent="0.2">
      <c r="A687" s="32">
        <v>45040</v>
      </c>
      <c r="B687" s="32">
        <v>45040</v>
      </c>
      <c r="C687" s="32">
        <v>45089</v>
      </c>
      <c r="D687" s="31">
        <v>30.5</v>
      </c>
      <c r="E687" s="30">
        <v>1628</v>
      </c>
      <c r="F687" s="29" t="s">
        <v>703</v>
      </c>
      <c r="G687" s="29" t="s">
        <v>16</v>
      </c>
      <c r="H687" s="29" t="s">
        <v>870</v>
      </c>
      <c r="I687" s="31">
        <f t="shared" si="20"/>
        <v>49</v>
      </c>
      <c r="J687" s="31">
        <f t="shared" si="21"/>
        <v>1494.5</v>
      </c>
    </row>
    <row r="688" spans="1:10" x14ac:dyDescent="0.2">
      <c r="A688" s="32">
        <v>45040</v>
      </c>
      <c r="B688" s="32">
        <v>45040</v>
      </c>
      <c r="C688" s="32">
        <v>45054</v>
      </c>
      <c r="D688" s="31">
        <v>2246.5100000000002</v>
      </c>
      <c r="E688" s="30">
        <v>1975</v>
      </c>
      <c r="F688" s="29" t="s">
        <v>697</v>
      </c>
      <c r="G688" s="29" t="s">
        <v>9</v>
      </c>
      <c r="H688" s="29" t="s">
        <v>869</v>
      </c>
      <c r="I688" s="31">
        <f t="shared" si="20"/>
        <v>14</v>
      </c>
      <c r="J688" s="31">
        <f t="shared" si="21"/>
        <v>31451.140000000003</v>
      </c>
    </row>
    <row r="689" spans="1:10" x14ac:dyDescent="0.2">
      <c r="A689" s="32">
        <v>45040</v>
      </c>
      <c r="B689" s="32">
        <v>45070</v>
      </c>
      <c r="C689" s="32">
        <v>45083</v>
      </c>
      <c r="D689" s="31">
        <v>-49.1</v>
      </c>
      <c r="E689" s="30">
        <v>813</v>
      </c>
      <c r="F689" s="29" t="s">
        <v>38</v>
      </c>
      <c r="G689" s="29" t="s">
        <v>25</v>
      </c>
      <c r="H689" s="29" t="s">
        <v>868</v>
      </c>
      <c r="I689" s="31">
        <f t="shared" si="20"/>
        <v>13</v>
      </c>
      <c r="J689" s="31">
        <f t="shared" si="21"/>
        <v>-638.30000000000007</v>
      </c>
    </row>
    <row r="690" spans="1:10" x14ac:dyDescent="0.2">
      <c r="A690" s="32">
        <v>45040</v>
      </c>
      <c r="B690" s="32">
        <v>45070</v>
      </c>
      <c r="C690" s="32">
        <v>45083</v>
      </c>
      <c r="D690" s="31">
        <v>49.1</v>
      </c>
      <c r="E690" s="30">
        <v>813</v>
      </c>
      <c r="F690" s="29" t="s">
        <v>38</v>
      </c>
      <c r="G690" s="29" t="s">
        <v>9</v>
      </c>
      <c r="H690" s="29" t="s">
        <v>867</v>
      </c>
      <c r="I690" s="31">
        <f t="shared" si="20"/>
        <v>13</v>
      </c>
      <c r="J690" s="31">
        <f t="shared" si="21"/>
        <v>638.30000000000007</v>
      </c>
    </row>
    <row r="691" spans="1:10" x14ac:dyDescent="0.2">
      <c r="A691" s="32">
        <v>45040</v>
      </c>
      <c r="B691" s="32">
        <v>45070</v>
      </c>
      <c r="C691" s="32">
        <v>45083</v>
      </c>
      <c r="D691" s="31">
        <v>-45.4</v>
      </c>
      <c r="E691" s="30">
        <v>813</v>
      </c>
      <c r="F691" s="29" t="s">
        <v>38</v>
      </c>
      <c r="G691" s="29" t="s">
        <v>18</v>
      </c>
      <c r="H691" s="29" t="s">
        <v>866</v>
      </c>
      <c r="I691" s="31">
        <f t="shared" si="20"/>
        <v>13</v>
      </c>
      <c r="J691" s="31">
        <f t="shared" si="21"/>
        <v>-590.19999999999993</v>
      </c>
    </row>
    <row r="692" spans="1:10" x14ac:dyDescent="0.2">
      <c r="A692" s="32">
        <v>45040</v>
      </c>
      <c r="B692" s="32">
        <v>45070</v>
      </c>
      <c r="C692" s="32">
        <v>45083</v>
      </c>
      <c r="D692" s="31">
        <v>37.21</v>
      </c>
      <c r="E692" s="30">
        <v>813</v>
      </c>
      <c r="F692" s="29" t="s">
        <v>38</v>
      </c>
      <c r="G692" s="29" t="s">
        <v>9</v>
      </c>
      <c r="H692" s="29" t="s">
        <v>865</v>
      </c>
      <c r="I692" s="31">
        <f t="shared" si="20"/>
        <v>13</v>
      </c>
      <c r="J692" s="31">
        <f t="shared" si="21"/>
        <v>483.73</v>
      </c>
    </row>
    <row r="693" spans="1:10" x14ac:dyDescent="0.2">
      <c r="A693" s="32">
        <v>45042</v>
      </c>
      <c r="B693" s="32">
        <v>45072</v>
      </c>
      <c r="C693" s="32">
        <v>45089</v>
      </c>
      <c r="D693" s="31">
        <v>452.46</v>
      </c>
      <c r="E693" s="30">
        <v>1775</v>
      </c>
      <c r="F693" s="29" t="s">
        <v>20</v>
      </c>
      <c r="G693" s="29" t="s">
        <v>9</v>
      </c>
      <c r="H693" s="29" t="s">
        <v>114</v>
      </c>
      <c r="I693" s="31">
        <f t="shared" si="20"/>
        <v>17</v>
      </c>
      <c r="J693" s="31">
        <f t="shared" si="21"/>
        <v>7691.82</v>
      </c>
    </row>
    <row r="694" spans="1:10" x14ac:dyDescent="0.2">
      <c r="A694" s="32">
        <v>45042</v>
      </c>
      <c r="B694" s="32">
        <v>45042</v>
      </c>
      <c r="C694" s="32">
        <v>45099</v>
      </c>
      <c r="D694" s="31">
        <v>55.12</v>
      </c>
      <c r="E694" s="30">
        <v>2007</v>
      </c>
      <c r="F694" s="29" t="s">
        <v>863</v>
      </c>
      <c r="G694" s="29" t="s">
        <v>9</v>
      </c>
      <c r="H694" s="29" t="s">
        <v>864</v>
      </c>
      <c r="I694" s="31">
        <f t="shared" si="20"/>
        <v>57</v>
      </c>
      <c r="J694" s="31">
        <f t="shared" si="21"/>
        <v>3141.8399999999997</v>
      </c>
    </row>
    <row r="695" spans="1:10" x14ac:dyDescent="0.2">
      <c r="A695" s="32">
        <v>45042</v>
      </c>
      <c r="B695" s="32">
        <v>45072</v>
      </c>
      <c r="C695" s="32">
        <v>45083</v>
      </c>
      <c r="D695" s="31">
        <v>19.32</v>
      </c>
      <c r="E695" s="30">
        <v>842</v>
      </c>
      <c r="F695" s="29" t="s">
        <v>81</v>
      </c>
      <c r="G695" s="29" t="s">
        <v>9</v>
      </c>
      <c r="H695" s="29" t="s">
        <v>862</v>
      </c>
      <c r="I695" s="31">
        <f t="shared" si="20"/>
        <v>11</v>
      </c>
      <c r="J695" s="31">
        <f t="shared" si="21"/>
        <v>212.52</v>
      </c>
    </row>
    <row r="696" spans="1:10" x14ac:dyDescent="0.2">
      <c r="A696" s="32">
        <v>45042</v>
      </c>
      <c r="B696" s="32">
        <v>45042</v>
      </c>
      <c r="C696" s="32">
        <v>45076</v>
      </c>
      <c r="D696" s="31">
        <v>238.68</v>
      </c>
      <c r="E696" s="30">
        <v>2019</v>
      </c>
      <c r="F696" s="29" t="s">
        <v>860</v>
      </c>
      <c r="G696" s="29" t="s">
        <v>9</v>
      </c>
      <c r="H696" s="29" t="s">
        <v>861</v>
      </c>
      <c r="I696" s="31">
        <f t="shared" si="20"/>
        <v>34</v>
      </c>
      <c r="J696" s="31">
        <f t="shared" si="21"/>
        <v>8115.12</v>
      </c>
    </row>
    <row r="697" spans="1:10" x14ac:dyDescent="0.2">
      <c r="A697" s="32">
        <v>45042</v>
      </c>
      <c r="B697" s="32">
        <v>45072</v>
      </c>
      <c r="C697" s="32">
        <v>45083</v>
      </c>
      <c r="D697" s="31">
        <v>49.67</v>
      </c>
      <c r="E697" s="30">
        <v>813</v>
      </c>
      <c r="F697" s="29" t="s">
        <v>38</v>
      </c>
      <c r="G697" s="29" t="s">
        <v>9</v>
      </c>
      <c r="H697" s="29" t="s">
        <v>859</v>
      </c>
      <c r="I697" s="31">
        <f t="shared" si="20"/>
        <v>11</v>
      </c>
      <c r="J697" s="31">
        <f t="shared" si="21"/>
        <v>546.37</v>
      </c>
    </row>
    <row r="698" spans="1:10" x14ac:dyDescent="0.2">
      <c r="A698" s="32">
        <v>45043</v>
      </c>
      <c r="B698" s="32">
        <v>45043</v>
      </c>
      <c r="C698" s="32">
        <v>45105</v>
      </c>
      <c r="D698" s="31">
        <v>1675</v>
      </c>
      <c r="E698" s="30">
        <v>1779</v>
      </c>
      <c r="F698" s="29" t="s">
        <v>637</v>
      </c>
      <c r="G698" s="29" t="s">
        <v>9</v>
      </c>
      <c r="H698" s="29" t="s">
        <v>858</v>
      </c>
      <c r="I698" s="31">
        <f t="shared" si="20"/>
        <v>62</v>
      </c>
      <c r="J698" s="31">
        <f t="shared" si="21"/>
        <v>103850</v>
      </c>
    </row>
    <row r="699" spans="1:10" x14ac:dyDescent="0.2">
      <c r="A699" s="32">
        <v>45043</v>
      </c>
      <c r="B699" s="32">
        <v>45043</v>
      </c>
      <c r="C699" s="32">
        <v>45044</v>
      </c>
      <c r="D699" s="31">
        <v>180</v>
      </c>
      <c r="E699" s="30">
        <v>1898</v>
      </c>
      <c r="F699" s="29" t="s">
        <v>856</v>
      </c>
      <c r="G699" s="29" t="s">
        <v>9</v>
      </c>
      <c r="H699" s="29" t="s">
        <v>857</v>
      </c>
      <c r="I699" s="31">
        <f t="shared" si="20"/>
        <v>1</v>
      </c>
      <c r="J699" s="31">
        <f t="shared" si="21"/>
        <v>180</v>
      </c>
    </row>
    <row r="700" spans="1:10" x14ac:dyDescent="0.2">
      <c r="A700" s="32">
        <v>45043</v>
      </c>
      <c r="B700" s="32">
        <v>45043</v>
      </c>
      <c r="C700" s="32">
        <v>45043</v>
      </c>
      <c r="D700" s="31">
        <v>26.78</v>
      </c>
      <c r="E700" s="30">
        <v>716</v>
      </c>
      <c r="F700" s="29" t="s">
        <v>635</v>
      </c>
      <c r="G700" s="29" t="s">
        <v>9</v>
      </c>
      <c r="H700" s="29" t="s">
        <v>855</v>
      </c>
      <c r="I700" s="31">
        <f t="shared" si="20"/>
        <v>0</v>
      </c>
      <c r="J700" s="31">
        <f t="shared" si="21"/>
        <v>0</v>
      </c>
    </row>
    <row r="701" spans="1:10" x14ac:dyDescent="0.2">
      <c r="A701" s="32">
        <v>45044</v>
      </c>
      <c r="B701" s="32">
        <v>45044</v>
      </c>
      <c r="C701" s="32">
        <v>45044</v>
      </c>
      <c r="D701" s="31">
        <v>25.41</v>
      </c>
      <c r="E701" s="30">
        <v>790</v>
      </c>
      <c r="F701" s="29" t="s">
        <v>640</v>
      </c>
      <c r="G701" s="29" t="s">
        <v>9</v>
      </c>
      <c r="H701" s="29" t="s">
        <v>854</v>
      </c>
      <c r="I701" s="31">
        <f t="shared" si="20"/>
        <v>0</v>
      </c>
      <c r="J701" s="31">
        <f t="shared" si="21"/>
        <v>0</v>
      </c>
    </row>
    <row r="702" spans="1:10" x14ac:dyDescent="0.2">
      <c r="A702" s="32">
        <v>45044</v>
      </c>
      <c r="B702" s="32">
        <v>45076</v>
      </c>
      <c r="C702" s="32">
        <v>45083</v>
      </c>
      <c r="D702" s="31">
        <v>57.12</v>
      </c>
      <c r="E702" s="30">
        <v>312</v>
      </c>
      <c r="F702" s="29" t="s">
        <v>849</v>
      </c>
      <c r="G702" s="29" t="s">
        <v>9</v>
      </c>
      <c r="H702" s="29" t="s">
        <v>853</v>
      </c>
      <c r="I702" s="31">
        <f t="shared" si="20"/>
        <v>7</v>
      </c>
      <c r="J702" s="31">
        <f t="shared" si="21"/>
        <v>399.84</v>
      </c>
    </row>
    <row r="703" spans="1:10" x14ac:dyDescent="0.2">
      <c r="A703" s="32">
        <v>45044</v>
      </c>
      <c r="B703" s="32">
        <v>45076</v>
      </c>
      <c r="C703" s="32">
        <v>45083</v>
      </c>
      <c r="D703" s="31">
        <v>251.56</v>
      </c>
      <c r="E703" s="30">
        <v>312</v>
      </c>
      <c r="F703" s="29" t="s">
        <v>849</v>
      </c>
      <c r="G703" s="29" t="s">
        <v>9</v>
      </c>
      <c r="H703" s="29" t="s">
        <v>852</v>
      </c>
      <c r="I703" s="31">
        <f t="shared" si="20"/>
        <v>7</v>
      </c>
      <c r="J703" s="31">
        <f t="shared" si="21"/>
        <v>1760.92</v>
      </c>
    </row>
    <row r="704" spans="1:10" x14ac:dyDescent="0.2">
      <c r="A704" s="32">
        <v>45044</v>
      </c>
      <c r="B704" s="32">
        <v>45076</v>
      </c>
      <c r="C704" s="32">
        <v>45083</v>
      </c>
      <c r="D704" s="31">
        <v>130.71</v>
      </c>
      <c r="E704" s="30">
        <v>312</v>
      </c>
      <c r="F704" s="29" t="s">
        <v>849</v>
      </c>
      <c r="G704" s="29" t="s">
        <v>9</v>
      </c>
      <c r="H704" s="29" t="s">
        <v>851</v>
      </c>
      <c r="I704" s="31">
        <f t="shared" si="20"/>
        <v>7</v>
      </c>
      <c r="J704" s="31">
        <f t="shared" si="21"/>
        <v>914.97</v>
      </c>
    </row>
    <row r="705" spans="1:10" x14ac:dyDescent="0.2">
      <c r="A705" s="32">
        <v>45044</v>
      </c>
      <c r="B705" s="32">
        <v>45076</v>
      </c>
      <c r="C705" s="32">
        <v>45083</v>
      </c>
      <c r="D705" s="31">
        <v>339.45</v>
      </c>
      <c r="E705" s="30">
        <v>312</v>
      </c>
      <c r="F705" s="29" t="s">
        <v>849</v>
      </c>
      <c r="G705" s="29" t="s">
        <v>9</v>
      </c>
      <c r="H705" s="29" t="s">
        <v>850</v>
      </c>
      <c r="I705" s="31">
        <f t="shared" si="20"/>
        <v>7</v>
      </c>
      <c r="J705" s="31">
        <f t="shared" si="21"/>
        <v>2376.15</v>
      </c>
    </row>
    <row r="706" spans="1:10" x14ac:dyDescent="0.2">
      <c r="A706" s="32">
        <v>45044</v>
      </c>
      <c r="B706" s="32">
        <v>45044</v>
      </c>
      <c r="C706" s="32">
        <v>45044</v>
      </c>
      <c r="D706" s="31">
        <v>26.78</v>
      </c>
      <c r="E706" s="30">
        <v>716</v>
      </c>
      <c r="F706" s="29" t="s">
        <v>635</v>
      </c>
      <c r="G706" s="29" t="s">
        <v>9</v>
      </c>
      <c r="H706" s="29" t="s">
        <v>848</v>
      </c>
      <c r="I706" s="31">
        <f t="shared" si="20"/>
        <v>0</v>
      </c>
      <c r="J706" s="31">
        <f t="shared" si="21"/>
        <v>0</v>
      </c>
    </row>
    <row r="707" spans="1:10" x14ac:dyDescent="0.2">
      <c r="A707" s="32">
        <v>45045</v>
      </c>
      <c r="B707" s="32">
        <v>45045</v>
      </c>
      <c r="C707" s="32">
        <v>45078</v>
      </c>
      <c r="D707" s="31">
        <v>1065.6199999999999</v>
      </c>
      <c r="E707" s="30">
        <v>54</v>
      </c>
      <c r="F707" s="29" t="s">
        <v>846</v>
      </c>
      <c r="G707" s="29" t="s">
        <v>9</v>
      </c>
      <c r="H707" s="29" t="s">
        <v>847</v>
      </c>
      <c r="I707" s="31">
        <f t="shared" ref="I707:I770" si="22">C707-B707</f>
        <v>33</v>
      </c>
      <c r="J707" s="31">
        <f t="shared" ref="J707:J770" si="23">I707*D707</f>
        <v>35165.46</v>
      </c>
    </row>
    <row r="708" spans="1:10" x14ac:dyDescent="0.2">
      <c r="A708" s="32">
        <v>45045</v>
      </c>
      <c r="B708" s="32">
        <v>45075</v>
      </c>
      <c r="C708" s="32">
        <v>45093</v>
      </c>
      <c r="D708" s="31">
        <v>1550</v>
      </c>
      <c r="E708" s="30">
        <v>1582</v>
      </c>
      <c r="F708" s="29" t="s">
        <v>113</v>
      </c>
      <c r="G708" s="29" t="s">
        <v>9</v>
      </c>
      <c r="H708" s="29" t="s">
        <v>845</v>
      </c>
      <c r="I708" s="31">
        <f t="shared" si="22"/>
        <v>18</v>
      </c>
      <c r="J708" s="31">
        <f t="shared" si="23"/>
        <v>27900</v>
      </c>
    </row>
    <row r="709" spans="1:10" x14ac:dyDescent="0.2">
      <c r="A709" s="32">
        <v>45045</v>
      </c>
      <c r="B709" s="32">
        <v>45075</v>
      </c>
      <c r="C709" s="32">
        <v>45083</v>
      </c>
      <c r="D709" s="31">
        <v>168.32</v>
      </c>
      <c r="E709" s="30">
        <v>813</v>
      </c>
      <c r="F709" s="29" t="s">
        <v>38</v>
      </c>
      <c r="G709" s="29" t="s">
        <v>9</v>
      </c>
      <c r="H709" s="29" t="s">
        <v>844</v>
      </c>
      <c r="I709" s="31">
        <f t="shared" si="22"/>
        <v>8</v>
      </c>
      <c r="J709" s="31">
        <f t="shared" si="23"/>
        <v>1346.56</v>
      </c>
    </row>
    <row r="710" spans="1:10" x14ac:dyDescent="0.2">
      <c r="A710" s="32">
        <v>45046</v>
      </c>
      <c r="B710" s="32">
        <v>45076</v>
      </c>
      <c r="C710" s="32">
        <v>45083</v>
      </c>
      <c r="D710" s="31">
        <v>2371.17</v>
      </c>
      <c r="E710" s="30">
        <v>62</v>
      </c>
      <c r="F710" s="29" t="s">
        <v>59</v>
      </c>
      <c r="G710" s="29" t="s">
        <v>9</v>
      </c>
      <c r="H710" s="29" t="s">
        <v>843</v>
      </c>
      <c r="I710" s="31">
        <f t="shared" si="22"/>
        <v>7</v>
      </c>
      <c r="J710" s="31">
        <f t="shared" si="23"/>
        <v>16598.190000000002</v>
      </c>
    </row>
    <row r="711" spans="1:10" x14ac:dyDescent="0.2">
      <c r="A711" s="32">
        <v>45046</v>
      </c>
      <c r="B711" s="32">
        <v>45046</v>
      </c>
      <c r="C711" s="32">
        <v>45048</v>
      </c>
      <c r="D711" s="31">
        <v>194.08</v>
      </c>
      <c r="E711" s="30">
        <v>1666</v>
      </c>
      <c r="F711" s="29" t="s">
        <v>841</v>
      </c>
      <c r="G711" s="29" t="s">
        <v>9</v>
      </c>
      <c r="H711" s="29" t="s">
        <v>842</v>
      </c>
      <c r="I711" s="31">
        <f t="shared" si="22"/>
        <v>2</v>
      </c>
      <c r="J711" s="31">
        <f t="shared" si="23"/>
        <v>388.16</v>
      </c>
    </row>
    <row r="712" spans="1:10" x14ac:dyDescent="0.2">
      <c r="A712" s="32">
        <v>45046</v>
      </c>
      <c r="B712" s="32">
        <v>45076</v>
      </c>
      <c r="C712" s="32">
        <v>45076</v>
      </c>
      <c r="D712" s="31">
        <v>3867.74</v>
      </c>
      <c r="E712" s="30">
        <v>1314</v>
      </c>
      <c r="F712" s="29" t="s">
        <v>681</v>
      </c>
      <c r="G712" s="29" t="s">
        <v>9</v>
      </c>
      <c r="H712" s="29" t="s">
        <v>840</v>
      </c>
      <c r="I712" s="31">
        <f t="shared" si="22"/>
        <v>0</v>
      </c>
      <c r="J712" s="31">
        <f t="shared" si="23"/>
        <v>0</v>
      </c>
    </row>
    <row r="713" spans="1:10" x14ac:dyDescent="0.2">
      <c r="A713" s="32">
        <v>45046</v>
      </c>
      <c r="B713" s="32">
        <v>45046</v>
      </c>
      <c r="C713" s="32">
        <v>45053</v>
      </c>
      <c r="D713" s="31">
        <v>144.21</v>
      </c>
      <c r="E713" s="30">
        <v>1956</v>
      </c>
      <c r="F713" s="29" t="s">
        <v>679</v>
      </c>
      <c r="G713" s="29" t="s">
        <v>9</v>
      </c>
      <c r="H713" s="29" t="s">
        <v>839</v>
      </c>
      <c r="I713" s="31">
        <f t="shared" si="22"/>
        <v>7</v>
      </c>
      <c r="J713" s="31">
        <f t="shared" si="23"/>
        <v>1009.47</v>
      </c>
    </row>
    <row r="714" spans="1:10" x14ac:dyDescent="0.2">
      <c r="A714" s="32">
        <v>45046</v>
      </c>
      <c r="B714" s="32">
        <v>45046</v>
      </c>
      <c r="C714" s="32">
        <v>45076</v>
      </c>
      <c r="D714" s="31">
        <v>1448.54</v>
      </c>
      <c r="E714" s="30">
        <v>533</v>
      </c>
      <c r="F714" s="29" t="s">
        <v>676</v>
      </c>
      <c r="G714" s="29" t="s">
        <v>9</v>
      </c>
      <c r="H714" s="29" t="s">
        <v>838</v>
      </c>
      <c r="I714" s="31">
        <f t="shared" si="22"/>
        <v>30</v>
      </c>
      <c r="J714" s="31">
        <f t="shared" si="23"/>
        <v>43456.2</v>
      </c>
    </row>
    <row r="715" spans="1:10" x14ac:dyDescent="0.2">
      <c r="A715" s="32">
        <v>45046</v>
      </c>
      <c r="B715" s="32">
        <v>45076</v>
      </c>
      <c r="C715" s="32">
        <v>45077</v>
      </c>
      <c r="D715" s="31">
        <v>8654.76</v>
      </c>
      <c r="E715" s="30">
        <v>1698</v>
      </c>
      <c r="F715" s="29" t="s">
        <v>674</v>
      </c>
      <c r="G715" s="29" t="s">
        <v>9</v>
      </c>
      <c r="H715" s="29" t="s">
        <v>837</v>
      </c>
      <c r="I715" s="31">
        <f t="shared" si="22"/>
        <v>1</v>
      </c>
      <c r="J715" s="31">
        <f t="shared" si="23"/>
        <v>8654.76</v>
      </c>
    </row>
    <row r="716" spans="1:10" x14ac:dyDescent="0.2">
      <c r="A716" s="32">
        <v>45048</v>
      </c>
      <c r="B716" s="32">
        <v>45078</v>
      </c>
      <c r="C716" s="32">
        <v>45083</v>
      </c>
      <c r="D716" s="31">
        <v>296.61</v>
      </c>
      <c r="E716" s="30">
        <v>142</v>
      </c>
      <c r="F716" s="29" t="s">
        <v>835</v>
      </c>
      <c r="G716" s="29" t="s">
        <v>9</v>
      </c>
      <c r="H716" s="29" t="s">
        <v>836</v>
      </c>
      <c r="I716" s="31">
        <f t="shared" si="22"/>
        <v>5</v>
      </c>
      <c r="J716" s="31">
        <f t="shared" si="23"/>
        <v>1483.0500000000002</v>
      </c>
    </row>
    <row r="717" spans="1:10" x14ac:dyDescent="0.2">
      <c r="A717" s="32">
        <v>45048</v>
      </c>
      <c r="B717" s="32">
        <v>45048</v>
      </c>
      <c r="C717" s="32">
        <v>45048</v>
      </c>
      <c r="D717" s="31">
        <v>25.41</v>
      </c>
      <c r="E717" s="30">
        <v>790</v>
      </c>
      <c r="F717" s="29" t="s">
        <v>640</v>
      </c>
      <c r="G717" s="29" t="s">
        <v>9</v>
      </c>
      <c r="H717" s="29" t="s">
        <v>834</v>
      </c>
      <c r="I717" s="31">
        <f t="shared" si="22"/>
        <v>0</v>
      </c>
      <c r="J717" s="31">
        <f t="shared" si="23"/>
        <v>0</v>
      </c>
    </row>
    <row r="718" spans="1:10" x14ac:dyDescent="0.2">
      <c r="A718" s="32">
        <v>45048</v>
      </c>
      <c r="B718" s="32">
        <v>45048</v>
      </c>
      <c r="C718" s="32">
        <v>45064</v>
      </c>
      <c r="D718" s="31">
        <v>6344</v>
      </c>
      <c r="E718" s="30">
        <v>1927</v>
      </c>
      <c r="F718" s="29" t="s">
        <v>821</v>
      </c>
      <c r="G718" s="29" t="s">
        <v>16</v>
      </c>
      <c r="H718" s="29" t="s">
        <v>833</v>
      </c>
      <c r="I718" s="31">
        <f t="shared" si="22"/>
        <v>16</v>
      </c>
      <c r="J718" s="31">
        <f t="shared" si="23"/>
        <v>101504</v>
      </c>
    </row>
    <row r="719" spans="1:10" x14ac:dyDescent="0.2">
      <c r="A719" s="32">
        <v>45048</v>
      </c>
      <c r="B719" s="32">
        <v>45078</v>
      </c>
      <c r="C719" s="32">
        <v>45083</v>
      </c>
      <c r="D719" s="31">
        <v>62.9</v>
      </c>
      <c r="E719" s="30">
        <v>842</v>
      </c>
      <c r="F719" s="29" t="s">
        <v>81</v>
      </c>
      <c r="G719" s="29" t="s">
        <v>9</v>
      </c>
      <c r="H719" s="29" t="s">
        <v>832</v>
      </c>
      <c r="I719" s="31">
        <f t="shared" si="22"/>
        <v>5</v>
      </c>
      <c r="J719" s="31">
        <f t="shared" si="23"/>
        <v>314.5</v>
      </c>
    </row>
    <row r="720" spans="1:10" x14ac:dyDescent="0.2">
      <c r="A720" s="32">
        <v>45048</v>
      </c>
      <c r="B720" s="32">
        <v>45048</v>
      </c>
      <c r="C720" s="32">
        <v>45068</v>
      </c>
      <c r="D720" s="31">
        <v>295</v>
      </c>
      <c r="E720" s="30">
        <v>2023</v>
      </c>
      <c r="F720" s="29" t="s">
        <v>748</v>
      </c>
      <c r="G720" s="29" t="s">
        <v>9</v>
      </c>
      <c r="H720" s="29" t="s">
        <v>831</v>
      </c>
      <c r="I720" s="31">
        <f t="shared" si="22"/>
        <v>20</v>
      </c>
      <c r="J720" s="31">
        <f t="shared" si="23"/>
        <v>5900</v>
      </c>
    </row>
    <row r="721" spans="1:10" x14ac:dyDescent="0.2">
      <c r="A721" s="32">
        <v>45049</v>
      </c>
      <c r="B721" s="32">
        <v>45049</v>
      </c>
      <c r="C721" s="32">
        <v>45050</v>
      </c>
      <c r="D721" s="31">
        <v>-6</v>
      </c>
      <c r="E721" s="30">
        <v>143</v>
      </c>
      <c r="F721" s="29" t="s">
        <v>774</v>
      </c>
      <c r="G721" s="29" t="s">
        <v>16</v>
      </c>
      <c r="H721" s="29" t="s">
        <v>830</v>
      </c>
      <c r="I721" s="31">
        <f t="shared" si="22"/>
        <v>1</v>
      </c>
      <c r="J721" s="31">
        <f t="shared" si="23"/>
        <v>-6</v>
      </c>
    </row>
    <row r="722" spans="1:10" x14ac:dyDescent="0.2">
      <c r="A722" s="32">
        <v>45049</v>
      </c>
      <c r="B722" s="32">
        <v>45056</v>
      </c>
      <c r="C722" s="32">
        <v>45056</v>
      </c>
      <c r="D722" s="31">
        <v>9</v>
      </c>
      <c r="E722" s="30">
        <v>1812</v>
      </c>
      <c r="F722" s="29" t="s">
        <v>667</v>
      </c>
      <c r="G722" s="29" t="s">
        <v>9</v>
      </c>
      <c r="H722" s="29" t="s">
        <v>829</v>
      </c>
      <c r="I722" s="31">
        <f t="shared" si="22"/>
        <v>0</v>
      </c>
      <c r="J722" s="31">
        <f t="shared" si="23"/>
        <v>0</v>
      </c>
    </row>
    <row r="723" spans="1:10" x14ac:dyDescent="0.2">
      <c r="A723" s="32">
        <v>45049</v>
      </c>
      <c r="B723" s="32">
        <v>45079</v>
      </c>
      <c r="C723" s="32">
        <v>45083</v>
      </c>
      <c r="D723" s="31">
        <v>-209.47</v>
      </c>
      <c r="E723" s="30">
        <v>813</v>
      </c>
      <c r="F723" s="29" t="s">
        <v>38</v>
      </c>
      <c r="G723" s="29" t="s">
        <v>25</v>
      </c>
      <c r="H723" s="29" t="s">
        <v>828</v>
      </c>
      <c r="I723" s="31">
        <f t="shared" si="22"/>
        <v>4</v>
      </c>
      <c r="J723" s="31">
        <f t="shared" si="23"/>
        <v>-837.88</v>
      </c>
    </row>
    <row r="724" spans="1:10" x14ac:dyDescent="0.2">
      <c r="A724" s="32">
        <v>45049</v>
      </c>
      <c r="B724" s="32">
        <v>45079</v>
      </c>
      <c r="C724" s="32">
        <v>45083</v>
      </c>
      <c r="D724" s="31">
        <v>209.47</v>
      </c>
      <c r="E724" s="30">
        <v>813</v>
      </c>
      <c r="F724" s="29" t="s">
        <v>38</v>
      </c>
      <c r="G724" s="29" t="s">
        <v>9</v>
      </c>
      <c r="H724" s="29" t="s">
        <v>827</v>
      </c>
      <c r="I724" s="31">
        <f t="shared" si="22"/>
        <v>4</v>
      </c>
      <c r="J724" s="31">
        <f t="shared" si="23"/>
        <v>837.88</v>
      </c>
    </row>
    <row r="725" spans="1:10" x14ac:dyDescent="0.2">
      <c r="A725" s="32">
        <v>45050</v>
      </c>
      <c r="B725" s="32">
        <v>45050</v>
      </c>
      <c r="C725" s="32">
        <v>45071</v>
      </c>
      <c r="D725" s="31">
        <v>4500</v>
      </c>
      <c r="E725" s="30">
        <v>2020</v>
      </c>
      <c r="F725" s="29" t="s">
        <v>825</v>
      </c>
      <c r="G725" s="29" t="s">
        <v>826</v>
      </c>
      <c r="H725" s="29" t="s">
        <v>11</v>
      </c>
      <c r="I725" s="31">
        <f t="shared" si="22"/>
        <v>21</v>
      </c>
      <c r="J725" s="31">
        <f t="shared" si="23"/>
        <v>94500</v>
      </c>
    </row>
    <row r="726" spans="1:10" x14ac:dyDescent="0.2">
      <c r="A726" s="32">
        <v>45050</v>
      </c>
      <c r="B726" s="32">
        <v>45080</v>
      </c>
      <c r="C726" s="32">
        <v>45089</v>
      </c>
      <c r="D726" s="31">
        <v>80</v>
      </c>
      <c r="E726" s="30">
        <v>1775</v>
      </c>
      <c r="F726" s="29" t="s">
        <v>20</v>
      </c>
      <c r="G726" s="29" t="s">
        <v>9</v>
      </c>
      <c r="H726" s="29" t="s">
        <v>174</v>
      </c>
      <c r="I726" s="31">
        <f t="shared" si="22"/>
        <v>9</v>
      </c>
      <c r="J726" s="31">
        <f t="shared" si="23"/>
        <v>720</v>
      </c>
    </row>
    <row r="727" spans="1:10" x14ac:dyDescent="0.2">
      <c r="A727" s="32">
        <v>45050</v>
      </c>
      <c r="B727" s="32">
        <v>45080</v>
      </c>
      <c r="C727" s="32">
        <v>45070</v>
      </c>
      <c r="D727" s="31">
        <v>220</v>
      </c>
      <c r="E727" s="30">
        <v>118</v>
      </c>
      <c r="F727" s="29" t="s">
        <v>765</v>
      </c>
      <c r="G727" s="29" t="s">
        <v>9</v>
      </c>
      <c r="H727" s="29" t="s">
        <v>824</v>
      </c>
      <c r="I727" s="31">
        <f t="shared" si="22"/>
        <v>-10</v>
      </c>
      <c r="J727" s="31">
        <f t="shared" si="23"/>
        <v>-2200</v>
      </c>
    </row>
    <row r="728" spans="1:10" x14ac:dyDescent="0.2">
      <c r="A728" s="32">
        <v>45050</v>
      </c>
      <c r="B728" s="32">
        <v>45050</v>
      </c>
      <c r="C728" s="32">
        <v>45064</v>
      </c>
      <c r="D728" s="31">
        <v>-6344</v>
      </c>
      <c r="E728" s="30">
        <v>1927</v>
      </c>
      <c r="F728" s="29" t="s">
        <v>821</v>
      </c>
      <c r="G728" s="29" t="s">
        <v>18</v>
      </c>
      <c r="H728" s="29" t="s">
        <v>823</v>
      </c>
      <c r="I728" s="31">
        <f t="shared" si="22"/>
        <v>14</v>
      </c>
      <c r="J728" s="31">
        <f t="shared" si="23"/>
        <v>-88816</v>
      </c>
    </row>
    <row r="729" spans="1:10" x14ac:dyDescent="0.2">
      <c r="A729" s="32">
        <v>45050</v>
      </c>
      <c r="B729" s="32">
        <v>45050</v>
      </c>
      <c r="C729" s="32">
        <v>45064</v>
      </c>
      <c r="D729" s="31">
        <v>6344</v>
      </c>
      <c r="E729" s="30">
        <v>1927</v>
      </c>
      <c r="F729" s="29" t="s">
        <v>821</v>
      </c>
      <c r="G729" s="29" t="s">
        <v>16</v>
      </c>
      <c r="H729" s="29" t="s">
        <v>822</v>
      </c>
      <c r="I729" s="31">
        <f t="shared" si="22"/>
        <v>14</v>
      </c>
      <c r="J729" s="31">
        <f t="shared" si="23"/>
        <v>88816</v>
      </c>
    </row>
    <row r="730" spans="1:10" x14ac:dyDescent="0.2">
      <c r="A730" s="32">
        <v>45050</v>
      </c>
      <c r="B730" s="32">
        <v>45080</v>
      </c>
      <c r="C730" s="32">
        <v>45083</v>
      </c>
      <c r="D730" s="31">
        <v>15.36</v>
      </c>
      <c r="E730" s="30">
        <v>842</v>
      </c>
      <c r="F730" s="29" t="s">
        <v>81</v>
      </c>
      <c r="G730" s="29" t="s">
        <v>9</v>
      </c>
      <c r="H730" s="29" t="s">
        <v>820</v>
      </c>
      <c r="I730" s="31">
        <f t="shared" si="22"/>
        <v>3</v>
      </c>
      <c r="J730" s="31">
        <f t="shared" si="23"/>
        <v>46.08</v>
      </c>
    </row>
    <row r="731" spans="1:10" x14ac:dyDescent="0.2">
      <c r="A731" s="32">
        <v>45050</v>
      </c>
      <c r="B731" s="32">
        <v>45080</v>
      </c>
      <c r="C731" s="32">
        <v>45083</v>
      </c>
      <c r="D731" s="31">
        <v>17.559999999999999</v>
      </c>
      <c r="E731" s="30">
        <v>842</v>
      </c>
      <c r="F731" s="29" t="s">
        <v>81</v>
      </c>
      <c r="G731" s="29" t="s">
        <v>9</v>
      </c>
      <c r="H731" s="29" t="s">
        <v>819</v>
      </c>
      <c r="I731" s="31">
        <f t="shared" si="22"/>
        <v>3</v>
      </c>
      <c r="J731" s="31">
        <f t="shared" si="23"/>
        <v>52.679999999999993</v>
      </c>
    </row>
    <row r="732" spans="1:10" x14ac:dyDescent="0.2">
      <c r="A732" s="32">
        <v>45050</v>
      </c>
      <c r="B732" s="32">
        <v>45050</v>
      </c>
      <c r="C732" s="32">
        <v>45050</v>
      </c>
      <c r="D732" s="31">
        <v>39.700000000000003</v>
      </c>
      <c r="E732" s="30">
        <v>99</v>
      </c>
      <c r="F732" s="29" t="s">
        <v>645</v>
      </c>
      <c r="G732" s="29" t="s">
        <v>9</v>
      </c>
      <c r="H732" s="29" t="s">
        <v>818</v>
      </c>
      <c r="I732" s="31">
        <f t="shared" si="22"/>
        <v>0</v>
      </c>
      <c r="J732" s="31">
        <f t="shared" si="23"/>
        <v>0</v>
      </c>
    </row>
    <row r="733" spans="1:10" x14ac:dyDescent="0.2">
      <c r="A733" s="32">
        <v>45050</v>
      </c>
      <c r="B733" s="32">
        <v>45050</v>
      </c>
      <c r="C733" s="32">
        <v>45050</v>
      </c>
      <c r="D733" s="31">
        <v>39.35</v>
      </c>
      <c r="E733" s="30">
        <v>716</v>
      </c>
      <c r="F733" s="29" t="s">
        <v>635</v>
      </c>
      <c r="G733" s="29" t="s">
        <v>9</v>
      </c>
      <c r="H733" s="29" t="s">
        <v>817</v>
      </c>
      <c r="I733" s="31">
        <f t="shared" si="22"/>
        <v>0</v>
      </c>
      <c r="J733" s="31">
        <f t="shared" si="23"/>
        <v>0</v>
      </c>
    </row>
    <row r="734" spans="1:10" x14ac:dyDescent="0.2">
      <c r="A734" s="32">
        <v>45051</v>
      </c>
      <c r="B734" s="32">
        <v>45051</v>
      </c>
      <c r="C734" s="32">
        <v>45083</v>
      </c>
      <c r="D734" s="31">
        <v>500</v>
      </c>
      <c r="E734" s="30">
        <v>1901</v>
      </c>
      <c r="F734" s="29" t="s">
        <v>96</v>
      </c>
      <c r="G734" s="29" t="s">
        <v>16</v>
      </c>
      <c r="H734" s="29" t="s">
        <v>28</v>
      </c>
      <c r="I734" s="31">
        <f t="shared" si="22"/>
        <v>32</v>
      </c>
      <c r="J734" s="31">
        <f t="shared" si="23"/>
        <v>16000</v>
      </c>
    </row>
    <row r="735" spans="1:10" x14ac:dyDescent="0.2">
      <c r="A735" s="32">
        <v>45051</v>
      </c>
      <c r="B735" s="32">
        <v>45051</v>
      </c>
      <c r="C735" s="32">
        <v>45083</v>
      </c>
      <c r="D735" s="31">
        <v>200</v>
      </c>
      <c r="E735" s="30">
        <v>1901</v>
      </c>
      <c r="F735" s="29" t="s">
        <v>96</v>
      </c>
      <c r="G735" s="29" t="s">
        <v>16</v>
      </c>
      <c r="H735" s="29" t="s">
        <v>29</v>
      </c>
      <c r="I735" s="31">
        <f t="shared" si="22"/>
        <v>32</v>
      </c>
      <c r="J735" s="31">
        <f t="shared" si="23"/>
        <v>6400</v>
      </c>
    </row>
    <row r="736" spans="1:10" x14ac:dyDescent="0.2">
      <c r="A736" s="32">
        <v>45051</v>
      </c>
      <c r="B736" s="32">
        <v>45051</v>
      </c>
      <c r="C736" s="32">
        <v>45078</v>
      </c>
      <c r="D736" s="31">
        <v>2799</v>
      </c>
      <c r="E736" s="30">
        <v>1734</v>
      </c>
      <c r="F736" s="29" t="s">
        <v>86</v>
      </c>
      <c r="G736" s="29" t="s">
        <v>16</v>
      </c>
      <c r="H736" s="29" t="s">
        <v>816</v>
      </c>
      <c r="I736" s="31">
        <f t="shared" si="22"/>
        <v>27</v>
      </c>
      <c r="J736" s="31">
        <f t="shared" si="23"/>
        <v>75573</v>
      </c>
    </row>
    <row r="737" spans="1:10" x14ac:dyDescent="0.2">
      <c r="A737" s="32">
        <v>45051</v>
      </c>
      <c r="B737" s="32">
        <v>45081</v>
      </c>
      <c r="C737" s="32">
        <v>45070</v>
      </c>
      <c r="D737" s="31">
        <v>705.7</v>
      </c>
      <c r="E737" s="30">
        <v>118</v>
      </c>
      <c r="F737" s="29" t="s">
        <v>765</v>
      </c>
      <c r="G737" s="29" t="s">
        <v>9</v>
      </c>
      <c r="H737" s="29" t="s">
        <v>815</v>
      </c>
      <c r="I737" s="31">
        <f t="shared" si="22"/>
        <v>-11</v>
      </c>
      <c r="J737" s="31">
        <f t="shared" si="23"/>
        <v>-7762.7000000000007</v>
      </c>
    </row>
    <row r="738" spans="1:10" x14ac:dyDescent="0.2">
      <c r="A738" s="32">
        <v>45051</v>
      </c>
      <c r="B738" s="32">
        <v>45081</v>
      </c>
      <c r="C738" s="32">
        <v>45070</v>
      </c>
      <c r="D738" s="31">
        <v>148.69999999999999</v>
      </c>
      <c r="E738" s="30">
        <v>118</v>
      </c>
      <c r="F738" s="29" t="s">
        <v>765</v>
      </c>
      <c r="G738" s="29" t="s">
        <v>9</v>
      </c>
      <c r="H738" s="29" t="s">
        <v>814</v>
      </c>
      <c r="I738" s="31">
        <f t="shared" si="22"/>
        <v>-11</v>
      </c>
      <c r="J738" s="31">
        <f t="shared" si="23"/>
        <v>-1635.6999999999998</v>
      </c>
    </row>
    <row r="739" spans="1:10" x14ac:dyDescent="0.2">
      <c r="A739" s="32">
        <v>45051</v>
      </c>
      <c r="B739" s="32">
        <v>45051</v>
      </c>
      <c r="C739" s="32">
        <v>45051</v>
      </c>
      <c r="D739" s="31">
        <v>11233368</v>
      </c>
      <c r="E739" s="30">
        <v>1628</v>
      </c>
      <c r="F739" s="29" t="s">
        <v>703</v>
      </c>
      <c r="G739" s="29" t="s">
        <v>16</v>
      </c>
      <c r="H739" s="29" t="s">
        <v>813</v>
      </c>
      <c r="I739" s="31">
        <f t="shared" si="22"/>
        <v>0</v>
      </c>
      <c r="J739" s="31">
        <f t="shared" si="23"/>
        <v>0</v>
      </c>
    </row>
    <row r="740" spans="1:10" x14ac:dyDescent="0.2">
      <c r="A740" s="32">
        <v>45052</v>
      </c>
      <c r="B740" s="32">
        <v>45052</v>
      </c>
      <c r="C740" s="32">
        <v>45076</v>
      </c>
      <c r="D740" s="31">
        <v>33.92</v>
      </c>
      <c r="E740" s="30">
        <v>1396</v>
      </c>
      <c r="F740" s="29" t="s">
        <v>173</v>
      </c>
      <c r="G740" s="29" t="s">
        <v>9</v>
      </c>
      <c r="H740" s="29" t="s">
        <v>812</v>
      </c>
      <c r="I740" s="31">
        <f t="shared" si="22"/>
        <v>24</v>
      </c>
      <c r="J740" s="31">
        <f t="shared" si="23"/>
        <v>814.08</v>
      </c>
    </row>
    <row r="741" spans="1:10" x14ac:dyDescent="0.2">
      <c r="A741" s="32">
        <v>45053</v>
      </c>
      <c r="B741" s="32">
        <v>45091</v>
      </c>
      <c r="C741" s="32">
        <v>45091</v>
      </c>
      <c r="D741" s="31">
        <v>5500.01</v>
      </c>
      <c r="E741" s="30">
        <v>1314</v>
      </c>
      <c r="F741" s="29" t="s">
        <v>681</v>
      </c>
      <c r="G741" s="29" t="s">
        <v>9</v>
      </c>
      <c r="H741" s="29" t="s">
        <v>811</v>
      </c>
      <c r="I741" s="31">
        <f t="shared" si="22"/>
        <v>0</v>
      </c>
      <c r="J741" s="31">
        <f t="shared" si="23"/>
        <v>0</v>
      </c>
    </row>
    <row r="742" spans="1:10" x14ac:dyDescent="0.2">
      <c r="A742" s="32">
        <v>45054</v>
      </c>
      <c r="B742" s="32">
        <v>45054</v>
      </c>
      <c r="C742" s="32">
        <v>45063</v>
      </c>
      <c r="D742" s="31">
        <v>3153.87</v>
      </c>
      <c r="E742" s="30">
        <v>2025</v>
      </c>
      <c r="F742" s="29" t="s">
        <v>726</v>
      </c>
      <c r="G742" s="29" t="s">
        <v>9</v>
      </c>
      <c r="H742" s="29" t="s">
        <v>810</v>
      </c>
      <c r="I742" s="31">
        <f t="shared" si="22"/>
        <v>9</v>
      </c>
      <c r="J742" s="31">
        <f t="shared" si="23"/>
        <v>28384.829999999998</v>
      </c>
    </row>
    <row r="743" spans="1:10" x14ac:dyDescent="0.2">
      <c r="A743" s="32">
        <v>45054</v>
      </c>
      <c r="B743" s="32">
        <v>45054</v>
      </c>
      <c r="C743" s="32">
        <v>45089</v>
      </c>
      <c r="D743" s="31">
        <v>2551.71</v>
      </c>
      <c r="E743" s="30">
        <v>612</v>
      </c>
      <c r="F743" s="29" t="s">
        <v>805</v>
      </c>
      <c r="G743" s="29" t="s">
        <v>9</v>
      </c>
      <c r="H743" s="29" t="s">
        <v>809</v>
      </c>
      <c r="I743" s="31">
        <f t="shared" si="22"/>
        <v>35</v>
      </c>
      <c r="J743" s="31">
        <f t="shared" si="23"/>
        <v>89309.85</v>
      </c>
    </row>
    <row r="744" spans="1:10" x14ac:dyDescent="0.2">
      <c r="A744" s="32">
        <v>45054</v>
      </c>
      <c r="B744" s="32">
        <v>45054</v>
      </c>
      <c r="C744" s="32">
        <v>45089</v>
      </c>
      <c r="D744" s="31">
        <v>76.540000000000006</v>
      </c>
      <c r="E744" s="30">
        <v>612</v>
      </c>
      <c r="F744" s="29" t="s">
        <v>805</v>
      </c>
      <c r="G744" s="29" t="s">
        <v>9</v>
      </c>
      <c r="H744" s="29" t="s">
        <v>808</v>
      </c>
      <c r="I744" s="31">
        <f t="shared" si="22"/>
        <v>35</v>
      </c>
      <c r="J744" s="31">
        <f t="shared" si="23"/>
        <v>2678.9</v>
      </c>
    </row>
    <row r="745" spans="1:10" x14ac:dyDescent="0.2">
      <c r="A745" s="32">
        <v>45054</v>
      </c>
      <c r="B745" s="32">
        <v>45054</v>
      </c>
      <c r="C745" s="32">
        <v>45089</v>
      </c>
      <c r="D745" s="31">
        <v>194.53</v>
      </c>
      <c r="E745" s="30">
        <v>612</v>
      </c>
      <c r="F745" s="29" t="s">
        <v>805</v>
      </c>
      <c r="G745" s="29" t="s">
        <v>9</v>
      </c>
      <c r="H745" s="29" t="s">
        <v>807</v>
      </c>
      <c r="I745" s="31">
        <f t="shared" si="22"/>
        <v>35</v>
      </c>
      <c r="J745" s="31">
        <f t="shared" si="23"/>
        <v>6808.55</v>
      </c>
    </row>
    <row r="746" spans="1:10" x14ac:dyDescent="0.2">
      <c r="A746" s="32">
        <v>45054</v>
      </c>
      <c r="B746" s="32">
        <v>45054</v>
      </c>
      <c r="C746" s="32">
        <v>45089</v>
      </c>
      <c r="D746" s="31">
        <v>113.4</v>
      </c>
      <c r="E746" s="30">
        <v>612</v>
      </c>
      <c r="F746" s="29" t="s">
        <v>805</v>
      </c>
      <c r="G746" s="29" t="s">
        <v>9</v>
      </c>
      <c r="H746" s="29" t="s">
        <v>806</v>
      </c>
      <c r="I746" s="31">
        <f t="shared" si="22"/>
        <v>35</v>
      </c>
      <c r="J746" s="31">
        <f t="shared" si="23"/>
        <v>3969</v>
      </c>
    </row>
    <row r="747" spans="1:10" x14ac:dyDescent="0.2">
      <c r="A747" s="32">
        <v>45056</v>
      </c>
      <c r="B747" s="32">
        <v>45086</v>
      </c>
      <c r="C747" s="32">
        <v>45070</v>
      </c>
      <c r="D747" s="31">
        <v>234.1</v>
      </c>
      <c r="E747" s="30">
        <v>118</v>
      </c>
      <c r="F747" s="29" t="s">
        <v>765</v>
      </c>
      <c r="G747" s="29" t="s">
        <v>16</v>
      </c>
      <c r="H747" s="29" t="s">
        <v>804</v>
      </c>
      <c r="I747" s="31">
        <f t="shared" si="22"/>
        <v>-16</v>
      </c>
      <c r="J747" s="31">
        <f t="shared" si="23"/>
        <v>-3745.6</v>
      </c>
    </row>
    <row r="748" spans="1:10" x14ac:dyDescent="0.2">
      <c r="A748" s="32">
        <v>45056</v>
      </c>
      <c r="B748" s="32">
        <v>45086</v>
      </c>
      <c r="C748" s="32">
        <v>45070</v>
      </c>
      <c r="D748" s="31">
        <v>348.6</v>
      </c>
      <c r="E748" s="30">
        <v>118</v>
      </c>
      <c r="F748" s="29" t="s">
        <v>765</v>
      </c>
      <c r="G748" s="29" t="s">
        <v>16</v>
      </c>
      <c r="H748" s="29" t="s">
        <v>803</v>
      </c>
      <c r="I748" s="31">
        <f t="shared" si="22"/>
        <v>-16</v>
      </c>
      <c r="J748" s="31">
        <f t="shared" si="23"/>
        <v>-5577.6</v>
      </c>
    </row>
    <row r="749" spans="1:10" x14ac:dyDescent="0.2">
      <c r="A749" s="32">
        <v>45056</v>
      </c>
      <c r="B749" s="32">
        <v>45056</v>
      </c>
      <c r="C749" s="32">
        <v>45089</v>
      </c>
      <c r="D749" s="31">
        <v>-7.89</v>
      </c>
      <c r="E749" s="30">
        <v>1932</v>
      </c>
      <c r="F749" s="29" t="s">
        <v>801</v>
      </c>
      <c r="G749" s="29" t="s">
        <v>25</v>
      </c>
      <c r="H749" s="29" t="s">
        <v>802</v>
      </c>
      <c r="I749" s="31">
        <f t="shared" si="22"/>
        <v>33</v>
      </c>
      <c r="J749" s="31">
        <f t="shared" si="23"/>
        <v>-260.37</v>
      </c>
    </row>
    <row r="750" spans="1:10" x14ac:dyDescent="0.2">
      <c r="A750" s="32">
        <v>45056</v>
      </c>
      <c r="B750" s="32">
        <v>45056</v>
      </c>
      <c r="C750" s="32">
        <v>45056</v>
      </c>
      <c r="D750" s="31">
        <v>46.2</v>
      </c>
      <c r="E750" s="30">
        <v>99</v>
      </c>
      <c r="F750" s="29" t="s">
        <v>645</v>
      </c>
      <c r="G750" s="29" t="s">
        <v>9</v>
      </c>
      <c r="H750" s="29" t="s">
        <v>800</v>
      </c>
      <c r="I750" s="31">
        <f t="shared" si="22"/>
        <v>0</v>
      </c>
      <c r="J750" s="31">
        <f t="shared" si="23"/>
        <v>0</v>
      </c>
    </row>
    <row r="751" spans="1:10" x14ac:dyDescent="0.2">
      <c r="A751" s="32">
        <v>45056</v>
      </c>
      <c r="B751" s="32">
        <v>45086</v>
      </c>
      <c r="C751" s="32">
        <v>45089</v>
      </c>
      <c r="D751" s="31">
        <v>250</v>
      </c>
      <c r="E751" s="30">
        <v>1601</v>
      </c>
      <c r="F751" s="29" t="s">
        <v>701</v>
      </c>
      <c r="G751" s="29" t="s">
        <v>9</v>
      </c>
      <c r="H751" s="29" t="s">
        <v>799</v>
      </c>
      <c r="I751" s="31">
        <f t="shared" si="22"/>
        <v>3</v>
      </c>
      <c r="J751" s="31">
        <f t="shared" si="23"/>
        <v>750</v>
      </c>
    </row>
    <row r="752" spans="1:10" x14ac:dyDescent="0.2">
      <c r="A752" s="32">
        <v>45056</v>
      </c>
      <c r="B752" s="32">
        <v>45056</v>
      </c>
      <c r="C752" s="32">
        <v>45076</v>
      </c>
      <c r="D752" s="31">
        <v>20.079999999999998</v>
      </c>
      <c r="E752" s="30">
        <v>1298</v>
      </c>
      <c r="F752" s="29" t="s">
        <v>212</v>
      </c>
      <c r="G752" s="29" t="s">
        <v>9</v>
      </c>
      <c r="H752" s="29" t="s">
        <v>798</v>
      </c>
      <c r="I752" s="31">
        <f t="shared" si="22"/>
        <v>20</v>
      </c>
      <c r="J752" s="31">
        <f t="shared" si="23"/>
        <v>401.59999999999997</v>
      </c>
    </row>
    <row r="753" spans="1:10" x14ac:dyDescent="0.2">
      <c r="A753" s="32">
        <v>45057</v>
      </c>
      <c r="B753" s="32">
        <v>45087</v>
      </c>
      <c r="C753" s="32">
        <v>45070</v>
      </c>
      <c r="D753" s="31">
        <v>-228</v>
      </c>
      <c r="E753" s="30">
        <v>118</v>
      </c>
      <c r="F753" s="29" t="s">
        <v>765</v>
      </c>
      <c r="G753" s="29" t="s">
        <v>25</v>
      </c>
      <c r="H753" s="29" t="s">
        <v>797</v>
      </c>
      <c r="I753" s="31">
        <f t="shared" si="22"/>
        <v>-17</v>
      </c>
      <c r="J753" s="31">
        <f t="shared" si="23"/>
        <v>3876</v>
      </c>
    </row>
    <row r="754" spans="1:10" x14ac:dyDescent="0.2">
      <c r="A754" s="32">
        <v>45057</v>
      </c>
      <c r="B754" s="32">
        <v>45087</v>
      </c>
      <c r="C754" s="32">
        <v>45070</v>
      </c>
      <c r="D754" s="31">
        <v>228</v>
      </c>
      <c r="E754" s="30">
        <v>118</v>
      </c>
      <c r="F754" s="29" t="s">
        <v>765</v>
      </c>
      <c r="G754" s="29" t="s">
        <v>16</v>
      </c>
      <c r="H754" s="29" t="s">
        <v>796</v>
      </c>
      <c r="I754" s="31">
        <f t="shared" si="22"/>
        <v>-17</v>
      </c>
      <c r="J754" s="31">
        <f t="shared" si="23"/>
        <v>-3876</v>
      </c>
    </row>
    <row r="755" spans="1:10" x14ac:dyDescent="0.2">
      <c r="A755" s="32">
        <v>45057</v>
      </c>
      <c r="B755" s="32">
        <v>45087</v>
      </c>
      <c r="C755" s="32">
        <v>45070</v>
      </c>
      <c r="D755" s="31">
        <v>-70.400000000000006</v>
      </c>
      <c r="E755" s="30">
        <v>118</v>
      </c>
      <c r="F755" s="29" t="s">
        <v>765</v>
      </c>
      <c r="G755" s="29" t="s">
        <v>25</v>
      </c>
      <c r="H755" s="29" t="s">
        <v>795</v>
      </c>
      <c r="I755" s="31">
        <f t="shared" si="22"/>
        <v>-17</v>
      </c>
      <c r="J755" s="31">
        <f t="shared" si="23"/>
        <v>1196.8000000000002</v>
      </c>
    </row>
    <row r="756" spans="1:10" x14ac:dyDescent="0.2">
      <c r="A756" s="32">
        <v>45057</v>
      </c>
      <c r="B756" s="32">
        <v>45087</v>
      </c>
      <c r="C756" s="32">
        <v>45070</v>
      </c>
      <c r="D756" s="31">
        <v>70.400000000000006</v>
      </c>
      <c r="E756" s="30">
        <v>118</v>
      </c>
      <c r="F756" s="29" t="s">
        <v>765</v>
      </c>
      <c r="G756" s="29" t="s">
        <v>16</v>
      </c>
      <c r="H756" s="29" t="s">
        <v>794</v>
      </c>
      <c r="I756" s="31">
        <f t="shared" si="22"/>
        <v>-17</v>
      </c>
      <c r="J756" s="31">
        <f t="shared" si="23"/>
        <v>-1196.8000000000002</v>
      </c>
    </row>
    <row r="757" spans="1:10" x14ac:dyDescent="0.2">
      <c r="A757" s="32">
        <v>45057</v>
      </c>
      <c r="B757" s="32">
        <v>45087</v>
      </c>
      <c r="C757" s="32">
        <v>45070</v>
      </c>
      <c r="D757" s="31">
        <v>-755.6</v>
      </c>
      <c r="E757" s="30">
        <v>118</v>
      </c>
      <c r="F757" s="29" t="s">
        <v>765</v>
      </c>
      <c r="G757" s="29" t="s">
        <v>25</v>
      </c>
      <c r="H757" s="29" t="s">
        <v>793</v>
      </c>
      <c r="I757" s="31">
        <f t="shared" si="22"/>
        <v>-17</v>
      </c>
      <c r="J757" s="31">
        <f t="shared" si="23"/>
        <v>12845.2</v>
      </c>
    </row>
    <row r="758" spans="1:10" x14ac:dyDescent="0.2">
      <c r="A758" s="32">
        <v>45057</v>
      </c>
      <c r="B758" s="32">
        <v>45087</v>
      </c>
      <c r="C758" s="32">
        <v>45070</v>
      </c>
      <c r="D758" s="31">
        <v>755.6</v>
      </c>
      <c r="E758" s="30">
        <v>118</v>
      </c>
      <c r="F758" s="29" t="s">
        <v>765</v>
      </c>
      <c r="G758" s="29" t="s">
        <v>16</v>
      </c>
      <c r="H758" s="29" t="s">
        <v>792</v>
      </c>
      <c r="I758" s="31">
        <f t="shared" si="22"/>
        <v>-17</v>
      </c>
      <c r="J758" s="31">
        <f t="shared" si="23"/>
        <v>-12845.2</v>
      </c>
    </row>
    <row r="759" spans="1:10" x14ac:dyDescent="0.2">
      <c r="A759" s="32">
        <v>45057</v>
      </c>
      <c r="B759" s="32">
        <v>45087</v>
      </c>
      <c r="C759" s="32">
        <v>45070</v>
      </c>
      <c r="D759" s="31">
        <v>-220</v>
      </c>
      <c r="E759" s="30">
        <v>118</v>
      </c>
      <c r="F759" s="29" t="s">
        <v>765</v>
      </c>
      <c r="G759" s="29" t="s">
        <v>25</v>
      </c>
      <c r="H759" s="29" t="s">
        <v>791</v>
      </c>
      <c r="I759" s="31">
        <f t="shared" si="22"/>
        <v>-17</v>
      </c>
      <c r="J759" s="31">
        <f t="shared" si="23"/>
        <v>3740</v>
      </c>
    </row>
    <row r="760" spans="1:10" x14ac:dyDescent="0.2">
      <c r="A760" s="32">
        <v>45057</v>
      </c>
      <c r="B760" s="32">
        <v>45087</v>
      </c>
      <c r="C760" s="32">
        <v>45070</v>
      </c>
      <c r="D760" s="31">
        <v>220</v>
      </c>
      <c r="E760" s="30">
        <v>118</v>
      </c>
      <c r="F760" s="29" t="s">
        <v>765</v>
      </c>
      <c r="G760" s="29" t="s">
        <v>16</v>
      </c>
      <c r="H760" s="29" t="s">
        <v>790</v>
      </c>
      <c r="I760" s="31">
        <f t="shared" si="22"/>
        <v>-17</v>
      </c>
      <c r="J760" s="31">
        <f t="shared" si="23"/>
        <v>-3740</v>
      </c>
    </row>
    <row r="761" spans="1:10" x14ac:dyDescent="0.2">
      <c r="A761" s="32">
        <v>45057</v>
      </c>
      <c r="B761" s="32">
        <v>45087</v>
      </c>
      <c r="C761" s="32">
        <v>45070</v>
      </c>
      <c r="D761" s="31">
        <v>-705.7</v>
      </c>
      <c r="E761" s="30">
        <v>118</v>
      </c>
      <c r="F761" s="29" t="s">
        <v>765</v>
      </c>
      <c r="G761" s="29" t="s">
        <v>25</v>
      </c>
      <c r="H761" s="29" t="s">
        <v>789</v>
      </c>
      <c r="I761" s="31">
        <f t="shared" si="22"/>
        <v>-17</v>
      </c>
      <c r="J761" s="31">
        <f t="shared" si="23"/>
        <v>11996.900000000001</v>
      </c>
    </row>
    <row r="762" spans="1:10" x14ac:dyDescent="0.2">
      <c r="A762" s="32">
        <v>45057</v>
      </c>
      <c r="B762" s="32">
        <v>45087</v>
      </c>
      <c r="C762" s="32">
        <v>45070</v>
      </c>
      <c r="D762" s="31">
        <v>705.7</v>
      </c>
      <c r="E762" s="30">
        <v>118</v>
      </c>
      <c r="F762" s="29" t="s">
        <v>765</v>
      </c>
      <c r="G762" s="29" t="s">
        <v>16</v>
      </c>
      <c r="H762" s="29" t="s">
        <v>788</v>
      </c>
      <c r="I762" s="31">
        <f t="shared" si="22"/>
        <v>-17</v>
      </c>
      <c r="J762" s="31">
        <f t="shared" si="23"/>
        <v>-11996.900000000001</v>
      </c>
    </row>
    <row r="763" spans="1:10" x14ac:dyDescent="0.2">
      <c r="A763" s="32">
        <v>45057</v>
      </c>
      <c r="B763" s="32">
        <v>45087</v>
      </c>
      <c r="C763" s="32">
        <v>45070</v>
      </c>
      <c r="D763" s="31">
        <v>1157.5</v>
      </c>
      <c r="E763" s="30">
        <v>118</v>
      </c>
      <c r="F763" s="29" t="s">
        <v>765</v>
      </c>
      <c r="G763" s="29" t="s">
        <v>16</v>
      </c>
      <c r="H763" s="29" t="s">
        <v>787</v>
      </c>
      <c r="I763" s="31">
        <f t="shared" si="22"/>
        <v>-17</v>
      </c>
      <c r="J763" s="31">
        <f t="shared" si="23"/>
        <v>-19677.5</v>
      </c>
    </row>
    <row r="764" spans="1:10" x14ac:dyDescent="0.2">
      <c r="A764" s="32">
        <v>45057</v>
      </c>
      <c r="B764" s="32">
        <v>45087</v>
      </c>
      <c r="C764" s="32">
        <v>45070</v>
      </c>
      <c r="D764" s="31">
        <v>-148.69999999999999</v>
      </c>
      <c r="E764" s="30">
        <v>118</v>
      </c>
      <c r="F764" s="29" t="s">
        <v>765</v>
      </c>
      <c r="G764" s="29" t="s">
        <v>25</v>
      </c>
      <c r="H764" s="29" t="s">
        <v>786</v>
      </c>
      <c r="I764" s="31">
        <f t="shared" si="22"/>
        <v>-17</v>
      </c>
      <c r="J764" s="31">
        <f t="shared" si="23"/>
        <v>2527.8999999999996</v>
      </c>
    </row>
    <row r="765" spans="1:10" x14ac:dyDescent="0.2">
      <c r="A765" s="32">
        <v>45057</v>
      </c>
      <c r="B765" s="32">
        <v>45087</v>
      </c>
      <c r="C765" s="32">
        <v>45070</v>
      </c>
      <c r="D765" s="31">
        <v>148.69999999999999</v>
      </c>
      <c r="E765" s="30">
        <v>118</v>
      </c>
      <c r="F765" s="29" t="s">
        <v>765</v>
      </c>
      <c r="G765" s="29" t="s">
        <v>16</v>
      </c>
      <c r="H765" s="29" t="s">
        <v>785</v>
      </c>
      <c r="I765" s="31">
        <f t="shared" si="22"/>
        <v>-17</v>
      </c>
      <c r="J765" s="31">
        <f t="shared" si="23"/>
        <v>-2527.8999999999996</v>
      </c>
    </row>
    <row r="766" spans="1:10" x14ac:dyDescent="0.2">
      <c r="A766" s="32">
        <v>45057</v>
      </c>
      <c r="B766" s="32">
        <v>45087</v>
      </c>
      <c r="C766" s="32">
        <v>45070</v>
      </c>
      <c r="D766" s="31">
        <v>-1157.5</v>
      </c>
      <c r="E766" s="30">
        <v>118</v>
      </c>
      <c r="F766" s="29" t="s">
        <v>765</v>
      </c>
      <c r="G766" s="29" t="s">
        <v>25</v>
      </c>
      <c r="H766" s="29" t="s">
        <v>784</v>
      </c>
      <c r="I766" s="31">
        <f t="shared" si="22"/>
        <v>-17</v>
      </c>
      <c r="J766" s="31">
        <f t="shared" si="23"/>
        <v>19677.5</v>
      </c>
    </row>
    <row r="767" spans="1:10" x14ac:dyDescent="0.2">
      <c r="A767" s="32">
        <v>45057</v>
      </c>
      <c r="B767" s="32">
        <v>45087</v>
      </c>
      <c r="C767" s="32">
        <v>45093</v>
      </c>
      <c r="D767" s="31">
        <v>523</v>
      </c>
      <c r="E767" s="30">
        <v>1582</v>
      </c>
      <c r="F767" s="29" t="s">
        <v>113</v>
      </c>
      <c r="G767" s="29" t="s">
        <v>9</v>
      </c>
      <c r="H767" s="29" t="s">
        <v>783</v>
      </c>
      <c r="I767" s="31">
        <f t="shared" si="22"/>
        <v>6</v>
      </c>
      <c r="J767" s="31">
        <f t="shared" si="23"/>
        <v>3138</v>
      </c>
    </row>
    <row r="768" spans="1:10" x14ac:dyDescent="0.2">
      <c r="A768" s="32">
        <v>45057</v>
      </c>
      <c r="B768" s="32">
        <v>45057</v>
      </c>
      <c r="C768" s="32">
        <v>45076</v>
      </c>
      <c r="D768" s="31">
        <v>18.2</v>
      </c>
      <c r="E768" s="30">
        <v>1298</v>
      </c>
      <c r="F768" s="29" t="s">
        <v>212</v>
      </c>
      <c r="G768" s="29" t="s">
        <v>9</v>
      </c>
      <c r="H768" s="29" t="s">
        <v>782</v>
      </c>
      <c r="I768" s="31">
        <f t="shared" si="22"/>
        <v>19</v>
      </c>
      <c r="J768" s="31">
        <f t="shared" si="23"/>
        <v>345.8</v>
      </c>
    </row>
    <row r="769" spans="1:10" x14ac:dyDescent="0.2">
      <c r="A769" s="32">
        <v>45057</v>
      </c>
      <c r="B769" s="32">
        <v>45057</v>
      </c>
      <c r="C769" s="32">
        <v>45089</v>
      </c>
      <c r="D769" s="31">
        <v>86</v>
      </c>
      <c r="E769" s="30">
        <v>143</v>
      </c>
      <c r="F769" s="29" t="s">
        <v>774</v>
      </c>
      <c r="G769" s="29" t="s">
        <v>9</v>
      </c>
      <c r="H769" s="29" t="s">
        <v>781</v>
      </c>
      <c r="I769" s="31">
        <f t="shared" si="22"/>
        <v>32</v>
      </c>
      <c r="J769" s="31">
        <f t="shared" si="23"/>
        <v>2752</v>
      </c>
    </row>
    <row r="770" spans="1:10" x14ac:dyDescent="0.2">
      <c r="A770" s="32">
        <v>45057</v>
      </c>
      <c r="B770" s="32">
        <v>45057</v>
      </c>
      <c r="C770" s="32">
        <v>45086</v>
      </c>
      <c r="D770" s="31">
        <v>184.27</v>
      </c>
      <c r="E770" s="30">
        <v>143</v>
      </c>
      <c r="F770" s="29" t="s">
        <v>774</v>
      </c>
      <c r="G770" s="29" t="s">
        <v>9</v>
      </c>
      <c r="H770" s="29" t="s">
        <v>780</v>
      </c>
      <c r="I770" s="31">
        <f t="shared" si="22"/>
        <v>29</v>
      </c>
      <c r="J770" s="31">
        <f t="shared" si="23"/>
        <v>5343.83</v>
      </c>
    </row>
    <row r="771" spans="1:10" x14ac:dyDescent="0.2">
      <c r="A771" s="32">
        <v>45057</v>
      </c>
      <c r="B771" s="32">
        <v>45087</v>
      </c>
      <c r="C771" s="32">
        <v>45085</v>
      </c>
      <c r="D771" s="31">
        <v>163.9</v>
      </c>
      <c r="E771" s="30">
        <v>143</v>
      </c>
      <c r="F771" s="29" t="s">
        <v>774</v>
      </c>
      <c r="G771" s="29" t="s">
        <v>9</v>
      </c>
      <c r="H771" s="29" t="s">
        <v>779</v>
      </c>
      <c r="I771" s="31">
        <f t="shared" ref="I771:I833" si="24">C771-B771</f>
        <v>-2</v>
      </c>
      <c r="J771" s="31">
        <f t="shared" ref="J771:J833" si="25">I771*D771</f>
        <v>-327.8</v>
      </c>
    </row>
    <row r="772" spans="1:10" x14ac:dyDescent="0.2">
      <c r="A772" s="32">
        <v>45057</v>
      </c>
      <c r="B772" s="32">
        <v>45057</v>
      </c>
      <c r="C772" s="32">
        <v>45086</v>
      </c>
      <c r="D772" s="31">
        <v>410.23</v>
      </c>
      <c r="E772" s="30">
        <v>143</v>
      </c>
      <c r="F772" s="29" t="s">
        <v>774</v>
      </c>
      <c r="G772" s="29" t="s">
        <v>9</v>
      </c>
      <c r="H772" s="29" t="s">
        <v>778</v>
      </c>
      <c r="I772" s="31">
        <f t="shared" si="24"/>
        <v>29</v>
      </c>
      <c r="J772" s="31">
        <f t="shared" si="25"/>
        <v>11896.67</v>
      </c>
    </row>
    <row r="773" spans="1:10" x14ac:dyDescent="0.2">
      <c r="A773" s="32">
        <v>45057</v>
      </c>
      <c r="B773" s="32">
        <v>45057</v>
      </c>
      <c r="C773" s="32">
        <v>45086</v>
      </c>
      <c r="D773" s="31">
        <v>119.9</v>
      </c>
      <c r="E773" s="30">
        <v>143</v>
      </c>
      <c r="F773" s="29" t="s">
        <v>774</v>
      </c>
      <c r="G773" s="29" t="s">
        <v>9</v>
      </c>
      <c r="H773" s="29" t="s">
        <v>777</v>
      </c>
      <c r="I773" s="31">
        <f t="shared" si="24"/>
        <v>29</v>
      </c>
      <c r="J773" s="31">
        <f t="shared" si="25"/>
        <v>3477.1000000000004</v>
      </c>
    </row>
    <row r="774" spans="1:10" x14ac:dyDescent="0.2">
      <c r="A774" s="32">
        <v>45057</v>
      </c>
      <c r="B774" s="32">
        <v>45087</v>
      </c>
      <c r="C774" s="32">
        <v>45085</v>
      </c>
      <c r="D774" s="31">
        <v>695.22</v>
      </c>
      <c r="E774" s="30">
        <v>143</v>
      </c>
      <c r="F774" s="29" t="s">
        <v>774</v>
      </c>
      <c r="G774" s="29" t="s">
        <v>9</v>
      </c>
      <c r="H774" s="29" t="s">
        <v>776</v>
      </c>
      <c r="I774" s="31">
        <f t="shared" si="24"/>
        <v>-2</v>
      </c>
      <c r="J774" s="31">
        <f t="shared" si="25"/>
        <v>-1390.44</v>
      </c>
    </row>
    <row r="775" spans="1:10" x14ac:dyDescent="0.2">
      <c r="A775" s="32">
        <v>45057</v>
      </c>
      <c r="B775" s="32">
        <v>45057</v>
      </c>
      <c r="C775" s="32">
        <v>45086</v>
      </c>
      <c r="D775" s="31">
        <v>35.229999999999997</v>
      </c>
      <c r="E775" s="30">
        <v>143</v>
      </c>
      <c r="F775" s="29" t="s">
        <v>774</v>
      </c>
      <c r="G775" s="29" t="s">
        <v>9</v>
      </c>
      <c r="H775" s="29" t="s">
        <v>775</v>
      </c>
      <c r="I775" s="31">
        <f t="shared" si="24"/>
        <v>29</v>
      </c>
      <c r="J775" s="31">
        <f t="shared" si="25"/>
        <v>1021.67</v>
      </c>
    </row>
    <row r="776" spans="1:10" x14ac:dyDescent="0.2">
      <c r="A776" s="32">
        <v>45057</v>
      </c>
      <c r="B776" s="32">
        <v>45057</v>
      </c>
      <c r="C776" s="32">
        <v>45061</v>
      </c>
      <c r="D776" s="31">
        <v>9.67</v>
      </c>
      <c r="E776" s="30">
        <v>1934</v>
      </c>
      <c r="F776" s="29" t="s">
        <v>648</v>
      </c>
      <c r="G776" s="29" t="s">
        <v>9</v>
      </c>
      <c r="H776" s="29" t="s">
        <v>773</v>
      </c>
      <c r="I776" s="31">
        <f t="shared" si="24"/>
        <v>4</v>
      </c>
      <c r="J776" s="31">
        <f t="shared" si="25"/>
        <v>38.68</v>
      </c>
    </row>
    <row r="777" spans="1:10" x14ac:dyDescent="0.2">
      <c r="A777" s="32">
        <v>45058</v>
      </c>
      <c r="B777" s="32">
        <v>45058</v>
      </c>
      <c r="C777" s="32">
        <v>45089</v>
      </c>
      <c r="D777" s="31">
        <v>1104.8</v>
      </c>
      <c r="E777" s="30">
        <v>1924</v>
      </c>
      <c r="F777" s="29" t="s">
        <v>104</v>
      </c>
      <c r="G777" s="29" t="s">
        <v>9</v>
      </c>
      <c r="H777" s="29" t="s">
        <v>79</v>
      </c>
      <c r="I777" s="31">
        <f t="shared" si="24"/>
        <v>31</v>
      </c>
      <c r="J777" s="31">
        <f t="shared" si="25"/>
        <v>34248.799999999996</v>
      </c>
    </row>
    <row r="778" spans="1:10" x14ac:dyDescent="0.2">
      <c r="A778" s="32">
        <v>45058</v>
      </c>
      <c r="B778" s="32">
        <v>45088</v>
      </c>
      <c r="C778" s="32">
        <v>45083</v>
      </c>
      <c r="D778" s="31">
        <v>13420</v>
      </c>
      <c r="E778" s="30">
        <v>1753</v>
      </c>
      <c r="F778" s="29" t="s">
        <v>753</v>
      </c>
      <c r="G778" s="29" t="s">
        <v>16</v>
      </c>
      <c r="H778" s="29" t="s">
        <v>772</v>
      </c>
      <c r="I778" s="31">
        <f t="shared" si="24"/>
        <v>-5</v>
      </c>
      <c r="J778" s="31">
        <f t="shared" si="25"/>
        <v>-67100</v>
      </c>
    </row>
    <row r="779" spans="1:10" x14ac:dyDescent="0.2">
      <c r="A779" s="32">
        <v>45058</v>
      </c>
      <c r="B779" s="32">
        <v>45088</v>
      </c>
      <c r="C779" s="32">
        <v>45089</v>
      </c>
      <c r="D779" s="31">
        <v>238.2</v>
      </c>
      <c r="E779" s="30">
        <v>1644</v>
      </c>
      <c r="F779" s="29" t="s">
        <v>770</v>
      </c>
      <c r="G779" s="29" t="s">
        <v>9</v>
      </c>
      <c r="H779" s="29" t="s">
        <v>771</v>
      </c>
      <c r="I779" s="31">
        <f t="shared" si="24"/>
        <v>1</v>
      </c>
      <c r="J779" s="31">
        <f t="shared" si="25"/>
        <v>238.2</v>
      </c>
    </row>
    <row r="780" spans="1:10" x14ac:dyDescent="0.2">
      <c r="A780" s="32">
        <v>45058</v>
      </c>
      <c r="B780" s="32">
        <v>45058</v>
      </c>
      <c r="C780" s="32">
        <v>45078</v>
      </c>
      <c r="D780" s="31">
        <v>733.82</v>
      </c>
      <c r="E780" s="30">
        <v>1628</v>
      </c>
      <c r="F780" s="29" t="s">
        <v>703</v>
      </c>
      <c r="G780" s="29" t="s">
        <v>9</v>
      </c>
      <c r="H780" s="29" t="s">
        <v>769</v>
      </c>
      <c r="I780" s="31">
        <f t="shared" si="24"/>
        <v>20</v>
      </c>
      <c r="J780" s="31">
        <f t="shared" si="25"/>
        <v>14676.400000000001</v>
      </c>
    </row>
    <row r="781" spans="1:10" x14ac:dyDescent="0.2">
      <c r="A781" s="32">
        <v>45058</v>
      </c>
      <c r="B781" s="32">
        <v>45058</v>
      </c>
      <c r="C781" s="32">
        <v>45078</v>
      </c>
      <c r="D781" s="31">
        <v>733.82</v>
      </c>
      <c r="E781" s="30">
        <v>1628</v>
      </c>
      <c r="F781" s="29" t="s">
        <v>703</v>
      </c>
      <c r="G781" s="29" t="s">
        <v>9</v>
      </c>
      <c r="H781" s="29" t="s">
        <v>768</v>
      </c>
      <c r="I781" s="31">
        <f t="shared" si="24"/>
        <v>20</v>
      </c>
      <c r="J781" s="31">
        <f t="shared" si="25"/>
        <v>14676.400000000001</v>
      </c>
    </row>
    <row r="782" spans="1:10" x14ac:dyDescent="0.2">
      <c r="A782" s="32">
        <v>45058</v>
      </c>
      <c r="B782" s="32">
        <v>45058</v>
      </c>
      <c r="C782" s="32">
        <v>45078</v>
      </c>
      <c r="D782" s="31">
        <v>-733.82</v>
      </c>
      <c r="E782" s="30">
        <v>1628</v>
      </c>
      <c r="F782" s="29" t="s">
        <v>703</v>
      </c>
      <c r="G782" s="29" t="s">
        <v>25</v>
      </c>
      <c r="H782" s="29" t="s">
        <v>767</v>
      </c>
      <c r="I782" s="31">
        <f t="shared" si="24"/>
        <v>20</v>
      </c>
      <c r="J782" s="31">
        <f t="shared" si="25"/>
        <v>-14676.400000000001</v>
      </c>
    </row>
    <row r="783" spans="1:10" x14ac:dyDescent="0.2">
      <c r="A783" s="32">
        <v>45061</v>
      </c>
      <c r="B783" s="32">
        <v>45091</v>
      </c>
      <c r="C783" s="32">
        <v>45070</v>
      </c>
      <c r="D783" s="31">
        <v>308</v>
      </c>
      <c r="E783" s="30">
        <v>118</v>
      </c>
      <c r="F783" s="29" t="s">
        <v>765</v>
      </c>
      <c r="G783" s="29" t="s">
        <v>16</v>
      </c>
      <c r="H783" s="29" t="s">
        <v>766</v>
      </c>
      <c r="I783" s="31">
        <f t="shared" si="24"/>
        <v>-21</v>
      </c>
      <c r="J783" s="31">
        <f t="shared" si="25"/>
        <v>-6468</v>
      </c>
    </row>
    <row r="784" spans="1:10" x14ac:dyDescent="0.2">
      <c r="A784" s="32">
        <v>45061</v>
      </c>
      <c r="B784" s="32">
        <v>45091</v>
      </c>
      <c r="C784" s="32">
        <v>45091</v>
      </c>
      <c r="D784" s="31">
        <v>7860.51</v>
      </c>
      <c r="E784" s="30">
        <v>1314</v>
      </c>
      <c r="F784" s="29" t="s">
        <v>681</v>
      </c>
      <c r="G784" s="29" t="s">
        <v>9</v>
      </c>
      <c r="H784" s="29" t="s">
        <v>764</v>
      </c>
      <c r="I784" s="31">
        <f t="shared" si="24"/>
        <v>0</v>
      </c>
      <c r="J784" s="31">
        <f t="shared" si="25"/>
        <v>0</v>
      </c>
    </row>
    <row r="785" spans="1:10" x14ac:dyDescent="0.2">
      <c r="A785" s="32">
        <v>45061</v>
      </c>
      <c r="B785" s="32">
        <v>45061</v>
      </c>
      <c r="C785" s="32">
        <v>45061</v>
      </c>
      <c r="D785" s="31">
        <v>103.2</v>
      </c>
      <c r="E785" s="30">
        <v>99</v>
      </c>
      <c r="F785" s="29" t="s">
        <v>645</v>
      </c>
      <c r="G785" s="29" t="s">
        <v>9</v>
      </c>
      <c r="H785" s="29" t="s">
        <v>763</v>
      </c>
      <c r="I785" s="31">
        <f t="shared" si="24"/>
        <v>0</v>
      </c>
      <c r="J785" s="31">
        <f t="shared" si="25"/>
        <v>0</v>
      </c>
    </row>
    <row r="786" spans="1:10" x14ac:dyDescent="0.2">
      <c r="A786" s="32">
        <v>45061</v>
      </c>
      <c r="B786" s="32">
        <v>45061</v>
      </c>
      <c r="C786" s="32">
        <v>45061</v>
      </c>
      <c r="D786" s="31">
        <v>327.02999999999997</v>
      </c>
      <c r="E786" s="30">
        <v>147</v>
      </c>
      <c r="F786" s="29" t="s">
        <v>761</v>
      </c>
      <c r="G786" s="29" t="s">
        <v>9</v>
      </c>
      <c r="H786" s="29" t="s">
        <v>762</v>
      </c>
      <c r="I786" s="31">
        <f t="shared" si="24"/>
        <v>0</v>
      </c>
      <c r="J786" s="31">
        <f t="shared" si="25"/>
        <v>0</v>
      </c>
    </row>
    <row r="787" spans="1:10" x14ac:dyDescent="0.2">
      <c r="A787" s="32">
        <v>45061</v>
      </c>
      <c r="B787" s="32">
        <v>45061</v>
      </c>
      <c r="C787" s="32">
        <v>45105</v>
      </c>
      <c r="D787" s="31">
        <v>900</v>
      </c>
      <c r="E787" s="30">
        <v>1779</v>
      </c>
      <c r="F787" s="29" t="s">
        <v>637</v>
      </c>
      <c r="G787" s="29" t="s">
        <v>9</v>
      </c>
      <c r="H787" s="29" t="s">
        <v>760</v>
      </c>
      <c r="I787" s="31">
        <f t="shared" si="24"/>
        <v>44</v>
      </c>
      <c r="J787" s="31">
        <f t="shared" si="25"/>
        <v>39600</v>
      </c>
    </row>
    <row r="788" spans="1:10" x14ac:dyDescent="0.2">
      <c r="A788" s="32">
        <v>45061</v>
      </c>
      <c r="B788" s="32">
        <v>45091</v>
      </c>
      <c r="C788" s="32">
        <v>45089</v>
      </c>
      <c r="D788" s="31">
        <v>802</v>
      </c>
      <c r="E788" s="30">
        <v>2024</v>
      </c>
      <c r="F788" s="29" t="s">
        <v>758</v>
      </c>
      <c r="G788" s="29" t="s">
        <v>16</v>
      </c>
      <c r="H788" s="29" t="s">
        <v>759</v>
      </c>
      <c r="I788" s="31">
        <f t="shared" si="24"/>
        <v>-2</v>
      </c>
      <c r="J788" s="31">
        <f t="shared" si="25"/>
        <v>-1604</v>
      </c>
    </row>
    <row r="789" spans="1:10" x14ac:dyDescent="0.2">
      <c r="A789" s="32">
        <v>45061</v>
      </c>
      <c r="B789" s="32">
        <v>45061</v>
      </c>
      <c r="C789" s="32">
        <v>45091</v>
      </c>
      <c r="D789" s="31">
        <v>2171.86</v>
      </c>
      <c r="E789" s="30">
        <v>533</v>
      </c>
      <c r="F789" s="29" t="s">
        <v>676</v>
      </c>
      <c r="G789" s="29" t="s">
        <v>9</v>
      </c>
      <c r="H789" s="29" t="s">
        <v>757</v>
      </c>
      <c r="I789" s="31">
        <f t="shared" si="24"/>
        <v>30</v>
      </c>
      <c r="J789" s="31">
        <f t="shared" si="25"/>
        <v>65155.8</v>
      </c>
    </row>
    <row r="790" spans="1:10" x14ac:dyDescent="0.2">
      <c r="A790" s="32">
        <v>45062</v>
      </c>
      <c r="B790" s="32">
        <v>45092</v>
      </c>
      <c r="C790" s="32">
        <v>45089</v>
      </c>
      <c r="D790" s="31">
        <v>330.33</v>
      </c>
      <c r="E790" s="30">
        <v>1351</v>
      </c>
      <c r="F790" s="29" t="s">
        <v>100</v>
      </c>
      <c r="G790" s="29" t="s">
        <v>9</v>
      </c>
      <c r="H790" s="29" t="s">
        <v>756</v>
      </c>
      <c r="I790" s="31">
        <f t="shared" si="24"/>
        <v>-3</v>
      </c>
      <c r="J790" s="31">
        <f t="shared" si="25"/>
        <v>-990.99</v>
      </c>
    </row>
    <row r="791" spans="1:10" x14ac:dyDescent="0.2">
      <c r="A791" s="32">
        <v>45062</v>
      </c>
      <c r="B791" s="32">
        <v>45092</v>
      </c>
      <c r="C791" s="32">
        <v>45083</v>
      </c>
      <c r="D791" s="31">
        <v>-13420</v>
      </c>
      <c r="E791" s="30">
        <v>1753</v>
      </c>
      <c r="F791" s="29" t="s">
        <v>753</v>
      </c>
      <c r="G791" s="29" t="s">
        <v>18</v>
      </c>
      <c r="H791" s="29" t="s">
        <v>755</v>
      </c>
      <c r="I791" s="31">
        <f t="shared" si="24"/>
        <v>-9</v>
      </c>
      <c r="J791" s="31">
        <f t="shared" si="25"/>
        <v>120780</v>
      </c>
    </row>
    <row r="792" spans="1:10" x14ac:dyDescent="0.2">
      <c r="A792" s="32">
        <v>45062</v>
      </c>
      <c r="B792" s="32">
        <v>45092</v>
      </c>
      <c r="C792" s="32">
        <v>45083</v>
      </c>
      <c r="D792" s="31">
        <v>11000</v>
      </c>
      <c r="E792" s="30">
        <v>1753</v>
      </c>
      <c r="F792" s="29" t="s">
        <v>753</v>
      </c>
      <c r="G792" s="29" t="s">
        <v>9</v>
      </c>
      <c r="H792" s="29" t="s">
        <v>754</v>
      </c>
      <c r="I792" s="31">
        <f t="shared" si="24"/>
        <v>-9</v>
      </c>
      <c r="J792" s="31">
        <f t="shared" si="25"/>
        <v>-99000</v>
      </c>
    </row>
    <row r="793" spans="1:10" x14ac:dyDescent="0.2">
      <c r="A793" s="32">
        <v>45062</v>
      </c>
      <c r="B793" s="32">
        <v>45062</v>
      </c>
      <c r="C793" s="32">
        <v>45070</v>
      </c>
      <c r="D793" s="31">
        <v>6483.8</v>
      </c>
      <c r="E793" s="30">
        <v>2025</v>
      </c>
      <c r="F793" s="29" t="s">
        <v>726</v>
      </c>
      <c r="G793" s="29" t="s">
        <v>9</v>
      </c>
      <c r="H793" s="29" t="s">
        <v>752</v>
      </c>
      <c r="I793" s="31">
        <f t="shared" si="24"/>
        <v>8</v>
      </c>
      <c r="J793" s="31">
        <f t="shared" si="25"/>
        <v>51870.400000000001</v>
      </c>
    </row>
    <row r="794" spans="1:10" x14ac:dyDescent="0.2">
      <c r="A794" s="32">
        <v>45062</v>
      </c>
      <c r="B794" s="32">
        <v>45062</v>
      </c>
      <c r="C794" s="32">
        <v>45062</v>
      </c>
      <c r="D794" s="31">
        <v>24.51</v>
      </c>
      <c r="E794" s="30">
        <v>716</v>
      </c>
      <c r="F794" s="29" t="s">
        <v>635</v>
      </c>
      <c r="G794" s="29" t="s">
        <v>9</v>
      </c>
      <c r="H794" s="29" t="s">
        <v>751</v>
      </c>
      <c r="I794" s="31">
        <f t="shared" si="24"/>
        <v>0</v>
      </c>
      <c r="J794" s="31">
        <f t="shared" si="25"/>
        <v>0</v>
      </c>
    </row>
    <row r="795" spans="1:10" x14ac:dyDescent="0.2">
      <c r="A795" s="32">
        <v>45062</v>
      </c>
      <c r="B795" s="32">
        <v>45062</v>
      </c>
      <c r="C795" s="32">
        <v>45068</v>
      </c>
      <c r="D795" s="31">
        <v>-295</v>
      </c>
      <c r="E795" s="30">
        <v>2023</v>
      </c>
      <c r="F795" s="29" t="s">
        <v>748</v>
      </c>
      <c r="G795" s="29" t="s">
        <v>25</v>
      </c>
      <c r="H795" s="29" t="s">
        <v>750</v>
      </c>
      <c r="I795" s="31">
        <f t="shared" si="24"/>
        <v>6</v>
      </c>
      <c r="J795" s="31">
        <f t="shared" si="25"/>
        <v>-1770</v>
      </c>
    </row>
    <row r="796" spans="1:10" x14ac:dyDescent="0.2">
      <c r="A796" s="32">
        <v>45062</v>
      </c>
      <c r="B796" s="32">
        <v>45062</v>
      </c>
      <c r="C796" s="32">
        <v>45068</v>
      </c>
      <c r="D796" s="31">
        <v>295</v>
      </c>
      <c r="E796" s="30">
        <v>2023</v>
      </c>
      <c r="F796" s="29" t="s">
        <v>748</v>
      </c>
      <c r="G796" s="29" t="s">
        <v>9</v>
      </c>
      <c r="H796" s="29" t="s">
        <v>749</v>
      </c>
      <c r="I796" s="31">
        <f t="shared" si="24"/>
        <v>6</v>
      </c>
      <c r="J796" s="31">
        <f t="shared" si="25"/>
        <v>1770</v>
      </c>
    </row>
    <row r="797" spans="1:10" x14ac:dyDescent="0.2">
      <c r="A797" s="32">
        <v>45063</v>
      </c>
      <c r="B797" s="32">
        <v>45063</v>
      </c>
      <c r="C797" s="32">
        <v>45075</v>
      </c>
      <c r="D797" s="31">
        <v>11842.14</v>
      </c>
      <c r="E797" s="30">
        <v>1874</v>
      </c>
      <c r="F797" s="29" t="s">
        <v>746</v>
      </c>
      <c r="G797" s="29" t="s">
        <v>16</v>
      </c>
      <c r="H797" s="29" t="s">
        <v>747</v>
      </c>
      <c r="I797" s="31">
        <f t="shared" si="24"/>
        <v>12</v>
      </c>
      <c r="J797" s="31">
        <f t="shared" si="25"/>
        <v>142105.68</v>
      </c>
    </row>
    <row r="798" spans="1:10" x14ac:dyDescent="0.2">
      <c r="A798" s="32">
        <v>45063</v>
      </c>
      <c r="B798" s="32">
        <v>45063</v>
      </c>
      <c r="C798" s="32">
        <v>45064</v>
      </c>
      <c r="D798" s="31">
        <v>8881.6</v>
      </c>
      <c r="E798" s="30">
        <v>1873</v>
      </c>
      <c r="F798" s="29" t="s">
        <v>743</v>
      </c>
      <c r="G798" s="29" t="s">
        <v>16</v>
      </c>
      <c r="H798" s="29" t="s">
        <v>745</v>
      </c>
      <c r="I798" s="31">
        <f t="shared" si="24"/>
        <v>1</v>
      </c>
      <c r="J798" s="31">
        <f t="shared" si="25"/>
        <v>8881.6</v>
      </c>
    </row>
    <row r="799" spans="1:10" x14ac:dyDescent="0.2">
      <c r="A799" s="32">
        <v>45063</v>
      </c>
      <c r="B799" s="32">
        <v>45063</v>
      </c>
      <c r="C799" s="32">
        <v>45064</v>
      </c>
      <c r="D799" s="31">
        <v>4351.01</v>
      </c>
      <c r="E799" s="30">
        <v>1873</v>
      </c>
      <c r="F799" s="29" t="s">
        <v>743</v>
      </c>
      <c r="G799" s="29" t="s">
        <v>16</v>
      </c>
      <c r="H799" s="29" t="s">
        <v>744</v>
      </c>
      <c r="I799" s="31">
        <f t="shared" si="24"/>
        <v>1</v>
      </c>
      <c r="J799" s="31">
        <f t="shared" si="25"/>
        <v>4351.01</v>
      </c>
    </row>
    <row r="800" spans="1:10" x14ac:dyDescent="0.2">
      <c r="A800" s="32">
        <v>45063</v>
      </c>
      <c r="B800" s="32">
        <v>45063</v>
      </c>
      <c r="C800" s="32">
        <v>45065</v>
      </c>
      <c r="D800" s="31">
        <v>1278.69</v>
      </c>
      <c r="E800" s="30">
        <v>9</v>
      </c>
      <c r="F800" s="29" t="s">
        <v>741</v>
      </c>
      <c r="G800" s="29" t="s">
        <v>9</v>
      </c>
      <c r="H800" s="29" t="s">
        <v>742</v>
      </c>
      <c r="I800" s="31">
        <f t="shared" si="24"/>
        <v>2</v>
      </c>
      <c r="J800" s="31">
        <f t="shared" si="25"/>
        <v>2557.38</v>
      </c>
    </row>
    <row r="801" spans="1:10" x14ac:dyDescent="0.2">
      <c r="A801" s="32">
        <v>45063</v>
      </c>
      <c r="B801" s="32">
        <v>45063</v>
      </c>
      <c r="C801" s="32">
        <v>45076</v>
      </c>
      <c r="D801" s="31">
        <v>13.07</v>
      </c>
      <c r="E801" s="30">
        <v>1298</v>
      </c>
      <c r="F801" s="29" t="s">
        <v>212</v>
      </c>
      <c r="G801" s="29" t="s">
        <v>9</v>
      </c>
      <c r="H801" s="29" t="s">
        <v>740</v>
      </c>
      <c r="I801" s="31">
        <f t="shared" si="24"/>
        <v>13</v>
      </c>
      <c r="J801" s="31">
        <f t="shared" si="25"/>
        <v>169.91</v>
      </c>
    </row>
    <row r="802" spans="1:10" x14ac:dyDescent="0.2">
      <c r="A802" s="32">
        <v>45065</v>
      </c>
      <c r="B802" s="32">
        <v>45095</v>
      </c>
      <c r="C802" s="32">
        <v>45089</v>
      </c>
      <c r="D802" s="31">
        <v>536.89</v>
      </c>
      <c r="E802" s="30">
        <v>1351</v>
      </c>
      <c r="F802" s="29" t="s">
        <v>100</v>
      </c>
      <c r="G802" s="29" t="s">
        <v>9</v>
      </c>
      <c r="H802" s="29" t="s">
        <v>739</v>
      </c>
      <c r="I802" s="31">
        <f t="shared" si="24"/>
        <v>-6</v>
      </c>
      <c r="J802" s="31">
        <f t="shared" si="25"/>
        <v>-3221.34</v>
      </c>
    </row>
    <row r="803" spans="1:10" x14ac:dyDescent="0.2">
      <c r="A803" s="32">
        <v>45065</v>
      </c>
      <c r="B803" s="32">
        <v>45065</v>
      </c>
      <c r="C803" s="32">
        <v>45065</v>
      </c>
      <c r="D803" s="31">
        <v>70</v>
      </c>
      <c r="E803" s="30">
        <v>99</v>
      </c>
      <c r="F803" s="29" t="s">
        <v>645</v>
      </c>
      <c r="G803" s="29" t="s">
        <v>9</v>
      </c>
      <c r="H803" s="29" t="s">
        <v>738</v>
      </c>
      <c r="I803" s="31">
        <f t="shared" si="24"/>
        <v>0</v>
      </c>
      <c r="J803" s="31">
        <f t="shared" si="25"/>
        <v>0</v>
      </c>
    </row>
    <row r="804" spans="1:10" x14ac:dyDescent="0.2">
      <c r="A804" s="32">
        <v>45065</v>
      </c>
      <c r="B804" s="32">
        <v>45065</v>
      </c>
      <c r="C804" s="32">
        <v>45085</v>
      </c>
      <c r="D804" s="31">
        <v>636.21</v>
      </c>
      <c r="E804" s="30">
        <v>1628</v>
      </c>
      <c r="F804" s="29" t="s">
        <v>703</v>
      </c>
      <c r="G804" s="29" t="s">
        <v>9</v>
      </c>
      <c r="H804" s="29" t="s">
        <v>737</v>
      </c>
      <c r="I804" s="31">
        <f t="shared" si="24"/>
        <v>20</v>
      </c>
      <c r="J804" s="31">
        <f t="shared" si="25"/>
        <v>12724.2</v>
      </c>
    </row>
    <row r="805" spans="1:10" x14ac:dyDescent="0.2">
      <c r="A805" s="32">
        <v>45065</v>
      </c>
      <c r="B805" s="32">
        <v>45065</v>
      </c>
      <c r="C805" s="32">
        <v>45100</v>
      </c>
      <c r="D805" s="31">
        <v>636.21</v>
      </c>
      <c r="E805" s="30">
        <v>1628</v>
      </c>
      <c r="F805" s="29" t="s">
        <v>703</v>
      </c>
      <c r="G805" s="29" t="s">
        <v>9</v>
      </c>
      <c r="H805" s="29" t="s">
        <v>736</v>
      </c>
      <c r="I805" s="31">
        <f t="shared" si="24"/>
        <v>35</v>
      </c>
      <c r="J805" s="31">
        <f t="shared" si="25"/>
        <v>22267.350000000002</v>
      </c>
    </row>
    <row r="806" spans="1:10" x14ac:dyDescent="0.2">
      <c r="A806" s="32">
        <v>45065</v>
      </c>
      <c r="B806" s="32">
        <v>45065</v>
      </c>
      <c r="C806" s="32">
        <v>45078</v>
      </c>
      <c r="D806" s="31">
        <v>1679.25</v>
      </c>
      <c r="E806" s="30">
        <v>1975</v>
      </c>
      <c r="F806" s="29" t="s">
        <v>697</v>
      </c>
      <c r="G806" s="29" t="s">
        <v>9</v>
      </c>
      <c r="H806" s="29" t="s">
        <v>735</v>
      </c>
      <c r="I806" s="31">
        <f t="shared" si="24"/>
        <v>13</v>
      </c>
      <c r="J806" s="31">
        <f t="shared" si="25"/>
        <v>21830.25</v>
      </c>
    </row>
    <row r="807" spans="1:10" x14ac:dyDescent="0.2">
      <c r="A807" s="32">
        <v>45066</v>
      </c>
      <c r="B807" s="32">
        <v>45066</v>
      </c>
      <c r="C807" s="32">
        <v>45086</v>
      </c>
      <c r="D807" s="31">
        <v>717.93</v>
      </c>
      <c r="E807" s="30">
        <v>1628</v>
      </c>
      <c r="F807" s="29" t="s">
        <v>703</v>
      </c>
      <c r="G807" s="29" t="s">
        <v>9</v>
      </c>
      <c r="H807" s="29" t="s">
        <v>734</v>
      </c>
      <c r="I807" s="31">
        <f t="shared" si="24"/>
        <v>20</v>
      </c>
      <c r="J807" s="31">
        <f t="shared" si="25"/>
        <v>14358.599999999999</v>
      </c>
    </row>
    <row r="808" spans="1:10" x14ac:dyDescent="0.2">
      <c r="A808" s="32">
        <v>45066</v>
      </c>
      <c r="B808" s="32">
        <v>45066</v>
      </c>
      <c r="C808" s="32">
        <v>45078</v>
      </c>
      <c r="D808" s="31">
        <v>1063</v>
      </c>
      <c r="E808" s="30">
        <v>1937</v>
      </c>
      <c r="F808" s="29" t="s">
        <v>731</v>
      </c>
      <c r="G808" s="29" t="s">
        <v>9</v>
      </c>
      <c r="H808" s="29" t="s">
        <v>733</v>
      </c>
      <c r="I808" s="31">
        <f t="shared" si="24"/>
        <v>12</v>
      </c>
      <c r="J808" s="31">
        <f t="shared" si="25"/>
        <v>12756</v>
      </c>
    </row>
    <row r="809" spans="1:10" x14ac:dyDescent="0.2">
      <c r="A809" s="32">
        <v>45066</v>
      </c>
      <c r="B809" s="32">
        <v>45066</v>
      </c>
      <c r="C809" s="32">
        <v>45078</v>
      </c>
      <c r="D809" s="31">
        <v>1408</v>
      </c>
      <c r="E809" s="30">
        <v>1937</v>
      </c>
      <c r="F809" s="29" t="s">
        <v>731</v>
      </c>
      <c r="G809" s="29" t="s">
        <v>9</v>
      </c>
      <c r="H809" s="29" t="s">
        <v>732</v>
      </c>
      <c r="I809" s="31">
        <f t="shared" si="24"/>
        <v>12</v>
      </c>
      <c r="J809" s="31">
        <f t="shared" si="25"/>
        <v>16896</v>
      </c>
    </row>
    <row r="810" spans="1:10" x14ac:dyDescent="0.2">
      <c r="A810" s="32">
        <v>45068</v>
      </c>
      <c r="B810" s="32">
        <v>45068</v>
      </c>
      <c r="C810" s="32">
        <v>45107</v>
      </c>
      <c r="D810" s="31">
        <v>8252.6200000000008</v>
      </c>
      <c r="E810" s="30">
        <v>1314</v>
      </c>
      <c r="F810" s="29" t="s">
        <v>681</v>
      </c>
      <c r="G810" s="29" t="s">
        <v>9</v>
      </c>
      <c r="H810" s="29" t="s">
        <v>730</v>
      </c>
      <c r="I810" s="31">
        <f t="shared" si="24"/>
        <v>39</v>
      </c>
      <c r="J810" s="31">
        <f t="shared" si="25"/>
        <v>321852.18000000005</v>
      </c>
    </row>
    <row r="811" spans="1:10" x14ac:dyDescent="0.2">
      <c r="A811" s="32">
        <v>45069</v>
      </c>
      <c r="B811" s="32">
        <v>45069</v>
      </c>
      <c r="C811" s="32">
        <v>45070</v>
      </c>
      <c r="D811" s="31">
        <v>13878</v>
      </c>
      <c r="E811" s="30">
        <v>1975</v>
      </c>
      <c r="F811" s="29" t="s">
        <v>697</v>
      </c>
      <c r="G811" s="29" t="s">
        <v>9</v>
      </c>
      <c r="H811" s="29" t="s">
        <v>729</v>
      </c>
      <c r="I811" s="31">
        <f t="shared" si="24"/>
        <v>1</v>
      </c>
      <c r="J811" s="31">
        <f t="shared" si="25"/>
        <v>13878</v>
      </c>
    </row>
    <row r="812" spans="1:10" x14ac:dyDescent="0.2">
      <c r="A812" s="32">
        <v>45069</v>
      </c>
      <c r="B812" s="32">
        <v>45069</v>
      </c>
      <c r="C812" s="32">
        <v>45069</v>
      </c>
      <c r="D812" s="31">
        <v>40.74</v>
      </c>
      <c r="E812" s="30">
        <v>716</v>
      </c>
      <c r="F812" s="29" t="s">
        <v>635</v>
      </c>
      <c r="G812" s="29" t="s">
        <v>9</v>
      </c>
      <c r="H812" s="29" t="s">
        <v>728</v>
      </c>
      <c r="I812" s="31">
        <f t="shared" si="24"/>
        <v>0</v>
      </c>
      <c r="J812" s="31">
        <f t="shared" si="25"/>
        <v>0</v>
      </c>
    </row>
    <row r="813" spans="1:10" x14ac:dyDescent="0.2">
      <c r="A813" s="32">
        <v>45070</v>
      </c>
      <c r="B813" s="32">
        <v>45070</v>
      </c>
      <c r="C813" s="32">
        <v>45103</v>
      </c>
      <c r="D813" s="31">
        <v>6483.8</v>
      </c>
      <c r="E813" s="30">
        <v>2025</v>
      </c>
      <c r="F813" s="29" t="s">
        <v>726</v>
      </c>
      <c r="G813" s="29" t="s">
        <v>9</v>
      </c>
      <c r="H813" s="29" t="s">
        <v>727</v>
      </c>
      <c r="I813" s="31">
        <f t="shared" si="24"/>
        <v>33</v>
      </c>
      <c r="J813" s="31">
        <f t="shared" si="25"/>
        <v>213965.4</v>
      </c>
    </row>
    <row r="814" spans="1:10" x14ac:dyDescent="0.2">
      <c r="A814" s="32">
        <v>45070</v>
      </c>
      <c r="B814" s="32">
        <v>45070</v>
      </c>
      <c r="C814" s="32">
        <v>45089</v>
      </c>
      <c r="D814" s="31">
        <v>-30.5</v>
      </c>
      <c r="E814" s="30">
        <v>1628</v>
      </c>
      <c r="F814" s="29" t="s">
        <v>703</v>
      </c>
      <c r="G814" s="29" t="s">
        <v>18</v>
      </c>
      <c r="H814" s="29" t="s">
        <v>725</v>
      </c>
      <c r="I814" s="31">
        <f t="shared" si="24"/>
        <v>19</v>
      </c>
      <c r="J814" s="31">
        <f t="shared" si="25"/>
        <v>-579.5</v>
      </c>
    </row>
    <row r="815" spans="1:10" x14ac:dyDescent="0.2">
      <c r="A815" s="32">
        <v>45070</v>
      </c>
      <c r="B815" s="32">
        <v>45070</v>
      </c>
      <c r="C815" s="32">
        <v>45089</v>
      </c>
      <c r="D815" s="31">
        <v>25</v>
      </c>
      <c r="E815" s="30">
        <v>1628</v>
      </c>
      <c r="F815" s="29" t="s">
        <v>703</v>
      </c>
      <c r="G815" s="29" t="s">
        <v>9</v>
      </c>
      <c r="H815" s="29" t="s">
        <v>724</v>
      </c>
      <c r="I815" s="31">
        <f t="shared" si="24"/>
        <v>19</v>
      </c>
      <c r="J815" s="31">
        <f t="shared" si="25"/>
        <v>475</v>
      </c>
    </row>
    <row r="816" spans="1:10" x14ac:dyDescent="0.2">
      <c r="A816" s="32">
        <v>45070</v>
      </c>
      <c r="B816" s="32">
        <v>45100</v>
      </c>
      <c r="C816" s="32">
        <v>45099</v>
      </c>
      <c r="D816" s="31">
        <v>978.77</v>
      </c>
      <c r="E816" s="30">
        <v>1737</v>
      </c>
      <c r="F816" s="29" t="s">
        <v>709</v>
      </c>
      <c r="G816" s="29" t="s">
        <v>9</v>
      </c>
      <c r="H816" s="29" t="s">
        <v>723</v>
      </c>
      <c r="I816" s="31">
        <f t="shared" si="24"/>
        <v>-1</v>
      </c>
      <c r="J816" s="31">
        <f t="shared" si="25"/>
        <v>-978.77</v>
      </c>
    </row>
    <row r="817" spans="1:10" x14ac:dyDescent="0.2">
      <c r="A817" s="32">
        <v>45070</v>
      </c>
      <c r="B817" s="32">
        <v>45100</v>
      </c>
      <c r="C817" s="32">
        <v>45099</v>
      </c>
      <c r="D817" s="31">
        <v>2473.6</v>
      </c>
      <c r="E817" s="30">
        <v>1737</v>
      </c>
      <c r="F817" s="29" t="s">
        <v>709</v>
      </c>
      <c r="G817" s="29" t="s">
        <v>9</v>
      </c>
      <c r="H817" s="29" t="s">
        <v>722</v>
      </c>
      <c r="I817" s="31">
        <f t="shared" si="24"/>
        <v>-1</v>
      </c>
      <c r="J817" s="31">
        <f t="shared" si="25"/>
        <v>-2473.6</v>
      </c>
    </row>
    <row r="818" spans="1:10" x14ac:dyDescent="0.2">
      <c r="A818" s="32">
        <v>45070</v>
      </c>
      <c r="B818" s="32">
        <v>45100</v>
      </c>
      <c r="C818" s="32">
        <v>45099</v>
      </c>
      <c r="D818" s="31">
        <v>6380</v>
      </c>
      <c r="E818" s="30">
        <v>1737</v>
      </c>
      <c r="F818" s="29" t="s">
        <v>709</v>
      </c>
      <c r="G818" s="29" t="s">
        <v>9</v>
      </c>
      <c r="H818" s="29" t="s">
        <v>721</v>
      </c>
      <c r="I818" s="31">
        <f t="shared" si="24"/>
        <v>-1</v>
      </c>
      <c r="J818" s="31">
        <f t="shared" si="25"/>
        <v>-6380</v>
      </c>
    </row>
    <row r="819" spans="1:10" x14ac:dyDescent="0.2">
      <c r="A819" s="32">
        <v>45070</v>
      </c>
      <c r="B819" s="32">
        <v>45100</v>
      </c>
      <c r="C819" s="32">
        <v>45099</v>
      </c>
      <c r="D819" s="31">
        <v>2310.14</v>
      </c>
      <c r="E819" s="30">
        <v>1737</v>
      </c>
      <c r="F819" s="29" t="s">
        <v>709</v>
      </c>
      <c r="G819" s="29" t="s">
        <v>9</v>
      </c>
      <c r="H819" s="29" t="s">
        <v>720</v>
      </c>
      <c r="I819" s="31">
        <f t="shared" si="24"/>
        <v>-1</v>
      </c>
      <c r="J819" s="31">
        <f t="shared" si="25"/>
        <v>-2310.14</v>
      </c>
    </row>
    <row r="820" spans="1:10" x14ac:dyDescent="0.2">
      <c r="A820" s="32">
        <v>45070</v>
      </c>
      <c r="B820" s="32">
        <v>45100</v>
      </c>
      <c r="C820" s="32">
        <v>45099</v>
      </c>
      <c r="D820" s="31">
        <v>2740.4</v>
      </c>
      <c r="E820" s="30">
        <v>1737</v>
      </c>
      <c r="F820" s="29" t="s">
        <v>709</v>
      </c>
      <c r="G820" s="29" t="s">
        <v>9</v>
      </c>
      <c r="H820" s="29" t="s">
        <v>719</v>
      </c>
      <c r="I820" s="31">
        <f t="shared" si="24"/>
        <v>-1</v>
      </c>
      <c r="J820" s="31">
        <f t="shared" si="25"/>
        <v>-2740.4</v>
      </c>
    </row>
    <row r="821" spans="1:10" x14ac:dyDescent="0.2">
      <c r="A821" s="32">
        <v>45070</v>
      </c>
      <c r="B821" s="32">
        <v>45100</v>
      </c>
      <c r="C821" s="32">
        <v>45099</v>
      </c>
      <c r="D821" s="31">
        <v>3243.17</v>
      </c>
      <c r="E821" s="30">
        <v>1737</v>
      </c>
      <c r="F821" s="29" t="s">
        <v>709</v>
      </c>
      <c r="G821" s="29" t="s">
        <v>9</v>
      </c>
      <c r="H821" s="29" t="s">
        <v>718</v>
      </c>
      <c r="I821" s="31">
        <f t="shared" si="24"/>
        <v>-1</v>
      </c>
      <c r="J821" s="31">
        <f t="shared" si="25"/>
        <v>-3243.17</v>
      </c>
    </row>
    <row r="822" spans="1:10" x14ac:dyDescent="0.2">
      <c r="A822" s="32">
        <v>45070</v>
      </c>
      <c r="B822" s="32">
        <v>45100</v>
      </c>
      <c r="C822" s="32">
        <v>45099</v>
      </c>
      <c r="D822" s="31">
        <v>3827.78</v>
      </c>
      <c r="E822" s="30">
        <v>1737</v>
      </c>
      <c r="F822" s="29" t="s">
        <v>709</v>
      </c>
      <c r="G822" s="29" t="s">
        <v>9</v>
      </c>
      <c r="H822" s="29" t="s">
        <v>717</v>
      </c>
      <c r="I822" s="31">
        <f t="shared" si="24"/>
        <v>-1</v>
      </c>
      <c r="J822" s="31">
        <f t="shared" si="25"/>
        <v>-3827.78</v>
      </c>
    </row>
    <row r="823" spans="1:10" x14ac:dyDescent="0.2">
      <c r="A823" s="32">
        <v>45070</v>
      </c>
      <c r="B823" s="32">
        <v>45100</v>
      </c>
      <c r="C823" s="32">
        <v>45099</v>
      </c>
      <c r="D823" s="31">
        <v>6613.29</v>
      </c>
      <c r="E823" s="30">
        <v>1737</v>
      </c>
      <c r="F823" s="29" t="s">
        <v>709</v>
      </c>
      <c r="G823" s="29" t="s">
        <v>9</v>
      </c>
      <c r="H823" s="29" t="s">
        <v>716</v>
      </c>
      <c r="I823" s="31">
        <f t="shared" si="24"/>
        <v>-1</v>
      </c>
      <c r="J823" s="31">
        <f t="shared" si="25"/>
        <v>-6613.29</v>
      </c>
    </row>
    <row r="824" spans="1:10" x14ac:dyDescent="0.2">
      <c r="A824" s="32">
        <v>45070</v>
      </c>
      <c r="B824" s="32">
        <v>45100</v>
      </c>
      <c r="C824" s="32">
        <v>45099</v>
      </c>
      <c r="D824" s="31">
        <v>5590.57</v>
      </c>
      <c r="E824" s="30">
        <v>1737</v>
      </c>
      <c r="F824" s="29" t="s">
        <v>709</v>
      </c>
      <c r="G824" s="29" t="s">
        <v>9</v>
      </c>
      <c r="H824" s="29" t="s">
        <v>715</v>
      </c>
      <c r="I824" s="31">
        <f t="shared" si="24"/>
        <v>-1</v>
      </c>
      <c r="J824" s="31">
        <f t="shared" si="25"/>
        <v>-5590.57</v>
      </c>
    </row>
    <row r="825" spans="1:10" x14ac:dyDescent="0.2">
      <c r="A825" s="32">
        <v>45070</v>
      </c>
      <c r="B825" s="32">
        <v>45100</v>
      </c>
      <c r="C825" s="32">
        <v>45099</v>
      </c>
      <c r="D825" s="31">
        <v>1768.44</v>
      </c>
      <c r="E825" s="30">
        <v>1737</v>
      </c>
      <c r="F825" s="29" t="s">
        <v>709</v>
      </c>
      <c r="G825" s="29" t="s">
        <v>9</v>
      </c>
      <c r="H825" s="29" t="s">
        <v>714</v>
      </c>
      <c r="I825" s="31">
        <f t="shared" si="24"/>
        <v>-1</v>
      </c>
      <c r="J825" s="31">
        <f t="shared" si="25"/>
        <v>-1768.44</v>
      </c>
    </row>
    <row r="826" spans="1:10" x14ac:dyDescent="0.2">
      <c r="A826" s="32">
        <v>45070</v>
      </c>
      <c r="B826" s="32">
        <v>45100</v>
      </c>
      <c r="C826" s="32">
        <v>45099</v>
      </c>
      <c r="D826" s="31">
        <v>6863.12</v>
      </c>
      <c r="E826" s="30">
        <v>1737</v>
      </c>
      <c r="F826" s="29" t="s">
        <v>709</v>
      </c>
      <c r="G826" s="29" t="s">
        <v>9</v>
      </c>
      <c r="H826" s="29" t="s">
        <v>713</v>
      </c>
      <c r="I826" s="31">
        <f t="shared" si="24"/>
        <v>-1</v>
      </c>
      <c r="J826" s="31">
        <f t="shared" si="25"/>
        <v>-6863.12</v>
      </c>
    </row>
    <row r="827" spans="1:10" x14ac:dyDescent="0.2">
      <c r="A827" s="32">
        <v>45070</v>
      </c>
      <c r="B827" s="32">
        <v>45100</v>
      </c>
      <c r="C827" s="32">
        <v>45099</v>
      </c>
      <c r="D827" s="31">
        <v>2595.54</v>
      </c>
      <c r="E827" s="30">
        <v>1737</v>
      </c>
      <c r="F827" s="29" t="s">
        <v>709</v>
      </c>
      <c r="G827" s="29" t="s">
        <v>9</v>
      </c>
      <c r="H827" s="29" t="s">
        <v>712</v>
      </c>
      <c r="I827" s="31">
        <f t="shared" si="24"/>
        <v>-1</v>
      </c>
      <c r="J827" s="31">
        <f t="shared" si="25"/>
        <v>-2595.54</v>
      </c>
    </row>
    <row r="828" spans="1:10" x14ac:dyDescent="0.2">
      <c r="A828" s="32">
        <v>45070</v>
      </c>
      <c r="B828" s="32">
        <v>45100</v>
      </c>
      <c r="C828" s="32">
        <v>45099</v>
      </c>
      <c r="D828" s="31">
        <v>1979.72</v>
      </c>
      <c r="E828" s="30">
        <v>1737</v>
      </c>
      <c r="F828" s="29" t="s">
        <v>709</v>
      </c>
      <c r="G828" s="29" t="s">
        <v>9</v>
      </c>
      <c r="H828" s="29" t="s">
        <v>711</v>
      </c>
      <c r="I828" s="31">
        <f t="shared" si="24"/>
        <v>-1</v>
      </c>
      <c r="J828" s="31">
        <f t="shared" si="25"/>
        <v>-1979.72</v>
      </c>
    </row>
    <row r="829" spans="1:10" x14ac:dyDescent="0.2">
      <c r="A829" s="32">
        <v>45070</v>
      </c>
      <c r="B829" s="32">
        <v>45100</v>
      </c>
      <c r="C829" s="32">
        <v>45099</v>
      </c>
      <c r="D829" s="31">
        <v>4030.71</v>
      </c>
      <c r="E829" s="30">
        <v>1737</v>
      </c>
      <c r="F829" s="29" t="s">
        <v>709</v>
      </c>
      <c r="G829" s="29" t="s">
        <v>9</v>
      </c>
      <c r="H829" s="29" t="s">
        <v>710</v>
      </c>
      <c r="I829" s="31">
        <f t="shared" si="24"/>
        <v>-1</v>
      </c>
      <c r="J829" s="31">
        <f t="shared" si="25"/>
        <v>-4030.71</v>
      </c>
    </row>
    <row r="830" spans="1:10" x14ac:dyDescent="0.2">
      <c r="A830" s="32">
        <v>45071</v>
      </c>
      <c r="B830" s="32">
        <v>45071</v>
      </c>
      <c r="C830" s="32">
        <v>45089</v>
      </c>
      <c r="D830" s="31">
        <v>-30.5</v>
      </c>
      <c r="E830" s="30">
        <v>1628</v>
      </c>
      <c r="F830" s="29" t="s">
        <v>703</v>
      </c>
      <c r="G830" s="29" t="s">
        <v>18</v>
      </c>
      <c r="H830" s="29" t="s">
        <v>708</v>
      </c>
      <c r="I830" s="31">
        <f t="shared" si="24"/>
        <v>18</v>
      </c>
      <c r="J830" s="31">
        <f t="shared" si="25"/>
        <v>-549</v>
      </c>
    </row>
    <row r="831" spans="1:10" x14ac:dyDescent="0.2">
      <c r="A831" s="32">
        <v>45071</v>
      </c>
      <c r="B831" s="32">
        <v>45071</v>
      </c>
      <c r="C831" s="32">
        <v>45089</v>
      </c>
      <c r="D831" s="31">
        <v>25</v>
      </c>
      <c r="E831" s="30">
        <v>1628</v>
      </c>
      <c r="F831" s="29" t="s">
        <v>703</v>
      </c>
      <c r="G831" s="29" t="s">
        <v>9</v>
      </c>
      <c r="H831" s="29" t="s">
        <v>707</v>
      </c>
      <c r="I831" s="31">
        <f t="shared" si="24"/>
        <v>18</v>
      </c>
      <c r="J831" s="31">
        <f t="shared" si="25"/>
        <v>450</v>
      </c>
    </row>
    <row r="832" spans="1:10" x14ac:dyDescent="0.2">
      <c r="A832" s="32">
        <v>45071</v>
      </c>
      <c r="B832" s="32">
        <v>45071</v>
      </c>
      <c r="C832" s="32">
        <v>45089</v>
      </c>
      <c r="D832" s="31">
        <v>34.67</v>
      </c>
      <c r="E832" s="30">
        <v>1628</v>
      </c>
      <c r="F832" s="29" t="s">
        <v>703</v>
      </c>
      <c r="G832" s="29" t="s">
        <v>16</v>
      </c>
      <c r="H832" s="29" t="s">
        <v>706</v>
      </c>
      <c r="I832" s="31">
        <f t="shared" si="24"/>
        <v>18</v>
      </c>
      <c r="J832" s="31">
        <f t="shared" si="25"/>
        <v>624.06000000000006</v>
      </c>
    </row>
    <row r="833" spans="1:10" x14ac:dyDescent="0.2">
      <c r="A833" s="32">
        <v>45071</v>
      </c>
      <c r="B833" s="32">
        <v>45071</v>
      </c>
      <c r="C833" s="32">
        <v>45071</v>
      </c>
      <c r="D833" s="31">
        <v>-30.5</v>
      </c>
      <c r="E833" s="30">
        <v>1628</v>
      </c>
      <c r="F833" s="29" t="s">
        <v>703</v>
      </c>
      <c r="G833" s="29" t="s">
        <v>18</v>
      </c>
      <c r="H833" s="29" t="s">
        <v>705</v>
      </c>
      <c r="I833" s="31">
        <f t="shared" si="24"/>
        <v>0</v>
      </c>
      <c r="J833" s="31">
        <f t="shared" si="25"/>
        <v>0</v>
      </c>
    </row>
    <row r="834" spans="1:10" x14ac:dyDescent="0.2">
      <c r="A834" s="32">
        <v>45071</v>
      </c>
      <c r="B834" s="32">
        <v>45071</v>
      </c>
      <c r="C834" s="32">
        <v>45071</v>
      </c>
      <c r="D834" s="31">
        <v>25</v>
      </c>
      <c r="E834" s="30">
        <v>1628</v>
      </c>
      <c r="F834" s="29" t="s">
        <v>703</v>
      </c>
      <c r="G834" s="29" t="s">
        <v>9</v>
      </c>
      <c r="H834" s="29" t="s">
        <v>704</v>
      </c>
      <c r="I834" s="31">
        <f t="shared" ref="I834:I880" si="26">C834-B834</f>
        <v>0</v>
      </c>
      <c r="J834" s="31">
        <f t="shared" ref="J834:J880" si="27">I834*D834</f>
        <v>0</v>
      </c>
    </row>
    <row r="835" spans="1:10" x14ac:dyDescent="0.2">
      <c r="A835" s="32">
        <v>45071</v>
      </c>
      <c r="B835" s="32">
        <v>45101</v>
      </c>
      <c r="C835" s="32">
        <v>45089</v>
      </c>
      <c r="D835" s="31">
        <v>860.79</v>
      </c>
      <c r="E835" s="30">
        <v>1601</v>
      </c>
      <c r="F835" s="29" t="s">
        <v>701</v>
      </c>
      <c r="G835" s="29" t="s">
        <v>9</v>
      </c>
      <c r="H835" s="29" t="s">
        <v>702</v>
      </c>
      <c r="I835" s="31">
        <f t="shared" si="26"/>
        <v>-12</v>
      </c>
      <c r="J835" s="31">
        <f t="shared" si="27"/>
        <v>-10329.48</v>
      </c>
    </row>
    <row r="836" spans="1:10" x14ac:dyDescent="0.2">
      <c r="A836" s="32">
        <v>45071</v>
      </c>
      <c r="B836" s="32">
        <v>45071</v>
      </c>
      <c r="C836" s="32">
        <v>45093</v>
      </c>
      <c r="D836" s="31">
        <v>1480.26</v>
      </c>
      <c r="E836" s="30">
        <v>1978</v>
      </c>
      <c r="F836" s="29" t="s">
        <v>699</v>
      </c>
      <c r="G836" s="29" t="s">
        <v>16</v>
      </c>
      <c r="H836" s="29" t="s">
        <v>700</v>
      </c>
      <c r="I836" s="31">
        <f t="shared" si="26"/>
        <v>22</v>
      </c>
      <c r="J836" s="31">
        <f t="shared" si="27"/>
        <v>32565.72</v>
      </c>
    </row>
    <row r="837" spans="1:10" x14ac:dyDescent="0.2">
      <c r="A837" s="32">
        <v>45071</v>
      </c>
      <c r="B837" s="32">
        <v>45071</v>
      </c>
      <c r="C837" s="32">
        <v>45084</v>
      </c>
      <c r="D837" s="31">
        <v>2294.0300000000002</v>
      </c>
      <c r="E837" s="30">
        <v>1975</v>
      </c>
      <c r="F837" s="29" t="s">
        <v>697</v>
      </c>
      <c r="G837" s="29" t="s">
        <v>9</v>
      </c>
      <c r="H837" s="29" t="s">
        <v>698</v>
      </c>
      <c r="I837" s="31">
        <f t="shared" si="26"/>
        <v>13</v>
      </c>
      <c r="J837" s="31">
        <f t="shared" si="27"/>
        <v>29822.390000000003</v>
      </c>
    </row>
    <row r="838" spans="1:10" x14ac:dyDescent="0.2">
      <c r="A838" s="32">
        <v>45071</v>
      </c>
      <c r="B838" s="32">
        <v>45071</v>
      </c>
      <c r="C838" s="32">
        <v>45071</v>
      </c>
      <c r="D838" s="31">
        <v>28.69</v>
      </c>
      <c r="E838" s="30">
        <v>716</v>
      </c>
      <c r="F838" s="29" t="s">
        <v>635</v>
      </c>
      <c r="G838" s="29" t="s">
        <v>9</v>
      </c>
      <c r="H838" s="29" t="s">
        <v>696</v>
      </c>
      <c r="I838" s="31">
        <f t="shared" si="26"/>
        <v>0</v>
      </c>
      <c r="J838" s="31">
        <f t="shared" si="27"/>
        <v>0</v>
      </c>
    </row>
    <row r="839" spans="1:10" x14ac:dyDescent="0.2">
      <c r="A839" s="32">
        <v>45075</v>
      </c>
      <c r="B839" s="32">
        <v>45075</v>
      </c>
      <c r="C839" s="32">
        <v>45084</v>
      </c>
      <c r="D839" s="31">
        <v>30</v>
      </c>
      <c r="E839" s="30">
        <v>469</v>
      </c>
      <c r="F839" s="29" t="s">
        <v>694</v>
      </c>
      <c r="G839" s="29" t="s">
        <v>9</v>
      </c>
      <c r="H839" s="29" t="s">
        <v>695</v>
      </c>
      <c r="I839" s="31">
        <f t="shared" si="26"/>
        <v>9</v>
      </c>
      <c r="J839" s="31">
        <f t="shared" si="27"/>
        <v>270</v>
      </c>
    </row>
    <row r="840" spans="1:10" x14ac:dyDescent="0.2">
      <c r="A840" s="32">
        <v>45075</v>
      </c>
      <c r="B840" s="32">
        <v>45075</v>
      </c>
      <c r="C840" s="32">
        <v>45075</v>
      </c>
      <c r="D840" s="31">
        <v>800</v>
      </c>
      <c r="E840" s="30">
        <v>1128</v>
      </c>
      <c r="F840" s="29" t="s">
        <v>692</v>
      </c>
      <c r="G840" s="29" t="s">
        <v>9</v>
      </c>
      <c r="H840" s="29" t="s">
        <v>693</v>
      </c>
      <c r="I840" s="31">
        <f t="shared" si="26"/>
        <v>0</v>
      </c>
      <c r="J840" s="31">
        <f t="shared" si="27"/>
        <v>0</v>
      </c>
    </row>
    <row r="841" spans="1:10" x14ac:dyDescent="0.2">
      <c r="A841" s="32">
        <v>45075</v>
      </c>
      <c r="B841" s="32">
        <v>45075</v>
      </c>
      <c r="C841" s="32">
        <v>45075</v>
      </c>
      <c r="D841" s="31">
        <v>20.49</v>
      </c>
      <c r="E841" s="30">
        <v>1762</v>
      </c>
      <c r="F841" s="29" t="s">
        <v>690</v>
      </c>
      <c r="G841" s="29" t="s">
        <v>9</v>
      </c>
      <c r="H841" s="29" t="s">
        <v>691</v>
      </c>
      <c r="I841" s="31">
        <f t="shared" si="26"/>
        <v>0</v>
      </c>
      <c r="J841" s="31">
        <f t="shared" si="27"/>
        <v>0</v>
      </c>
    </row>
    <row r="842" spans="1:10" x14ac:dyDescent="0.2">
      <c r="A842" s="32">
        <v>45075</v>
      </c>
      <c r="B842" s="32">
        <v>45075</v>
      </c>
      <c r="C842" s="32">
        <v>45076</v>
      </c>
      <c r="D842" s="31">
        <v>32.17</v>
      </c>
      <c r="E842" s="30">
        <v>1298</v>
      </c>
      <c r="F842" s="29" t="s">
        <v>212</v>
      </c>
      <c r="G842" s="29" t="s">
        <v>9</v>
      </c>
      <c r="H842" s="29" t="s">
        <v>689</v>
      </c>
      <c r="I842" s="31">
        <f t="shared" si="26"/>
        <v>1</v>
      </c>
      <c r="J842" s="31">
        <f t="shared" si="27"/>
        <v>32.17</v>
      </c>
    </row>
    <row r="843" spans="1:10" x14ac:dyDescent="0.2">
      <c r="A843" s="32">
        <v>45077</v>
      </c>
      <c r="B843" s="32">
        <v>45077</v>
      </c>
      <c r="C843" s="32">
        <v>45080</v>
      </c>
      <c r="D843" s="31">
        <v>22.21</v>
      </c>
      <c r="E843" s="30">
        <v>40</v>
      </c>
      <c r="F843" s="29" t="s">
        <v>687</v>
      </c>
      <c r="G843" s="29" t="s">
        <v>9</v>
      </c>
      <c r="H843" s="29" t="s">
        <v>688</v>
      </c>
      <c r="I843" s="31">
        <f t="shared" si="26"/>
        <v>3</v>
      </c>
      <c r="J843" s="31">
        <f t="shared" si="27"/>
        <v>66.63</v>
      </c>
    </row>
    <row r="844" spans="1:10" x14ac:dyDescent="0.2">
      <c r="A844" s="32">
        <v>45077</v>
      </c>
      <c r="B844" s="32">
        <v>45077</v>
      </c>
      <c r="C844" s="32">
        <v>45081</v>
      </c>
      <c r="D844" s="31">
        <v>4000</v>
      </c>
      <c r="E844" s="30">
        <v>1381</v>
      </c>
      <c r="F844" s="29" t="s">
        <v>684</v>
      </c>
      <c r="G844" s="29" t="s">
        <v>9</v>
      </c>
      <c r="H844" s="29" t="s">
        <v>686</v>
      </c>
      <c r="I844" s="31">
        <f t="shared" si="26"/>
        <v>4</v>
      </c>
      <c r="J844" s="31">
        <f t="shared" si="27"/>
        <v>16000</v>
      </c>
    </row>
    <row r="845" spans="1:10" x14ac:dyDescent="0.2">
      <c r="A845" s="32">
        <v>45077</v>
      </c>
      <c r="B845" s="32">
        <v>45077</v>
      </c>
      <c r="C845" s="32">
        <v>45081</v>
      </c>
      <c r="D845" s="31">
        <v>4000</v>
      </c>
      <c r="E845" s="30">
        <v>1381</v>
      </c>
      <c r="F845" s="29" t="s">
        <v>684</v>
      </c>
      <c r="G845" s="29" t="s">
        <v>9</v>
      </c>
      <c r="H845" s="29" t="s">
        <v>685</v>
      </c>
      <c r="I845" s="31">
        <f t="shared" si="26"/>
        <v>4</v>
      </c>
      <c r="J845" s="31">
        <f t="shared" si="27"/>
        <v>16000</v>
      </c>
    </row>
    <row r="846" spans="1:10" x14ac:dyDescent="0.2">
      <c r="A846" s="32">
        <v>45077</v>
      </c>
      <c r="B846" s="32">
        <v>45107</v>
      </c>
      <c r="C846" s="32">
        <v>45089</v>
      </c>
      <c r="D846" s="31">
        <v>179.22</v>
      </c>
      <c r="E846" s="30">
        <v>1885</v>
      </c>
      <c r="F846" s="29" t="s">
        <v>191</v>
      </c>
      <c r="G846" s="29" t="s">
        <v>9</v>
      </c>
      <c r="H846" s="29" t="s">
        <v>683</v>
      </c>
      <c r="I846" s="31">
        <f t="shared" si="26"/>
        <v>-18</v>
      </c>
      <c r="J846" s="31">
        <f t="shared" si="27"/>
        <v>-3225.96</v>
      </c>
    </row>
    <row r="847" spans="1:10" x14ac:dyDescent="0.2">
      <c r="A847" s="32">
        <v>45077</v>
      </c>
      <c r="B847" s="32">
        <v>45077</v>
      </c>
      <c r="C847" s="32">
        <v>45107</v>
      </c>
      <c r="D847" s="31">
        <v>10896.8</v>
      </c>
      <c r="E847" s="30">
        <v>1314</v>
      </c>
      <c r="F847" s="29" t="s">
        <v>681</v>
      </c>
      <c r="G847" s="29" t="s">
        <v>9</v>
      </c>
      <c r="H847" s="29" t="s">
        <v>682</v>
      </c>
      <c r="I847" s="31">
        <f t="shared" si="26"/>
        <v>30</v>
      </c>
      <c r="J847" s="31">
        <f t="shared" si="27"/>
        <v>326904</v>
      </c>
    </row>
    <row r="848" spans="1:10" x14ac:dyDescent="0.2">
      <c r="A848" s="32">
        <v>45077</v>
      </c>
      <c r="B848" s="32">
        <v>45077</v>
      </c>
      <c r="C848" s="32">
        <v>45084</v>
      </c>
      <c r="D848" s="31">
        <v>135.19999999999999</v>
      </c>
      <c r="E848" s="30">
        <v>1956</v>
      </c>
      <c r="F848" s="29" t="s">
        <v>679</v>
      </c>
      <c r="G848" s="29" t="s">
        <v>9</v>
      </c>
      <c r="H848" s="29" t="s">
        <v>680</v>
      </c>
      <c r="I848" s="31">
        <f t="shared" si="26"/>
        <v>7</v>
      </c>
      <c r="J848" s="31">
        <f t="shared" si="27"/>
        <v>946.39999999999986</v>
      </c>
    </row>
    <row r="849" spans="1:10" x14ac:dyDescent="0.2">
      <c r="A849" s="32">
        <v>45077</v>
      </c>
      <c r="B849" s="32">
        <v>45077</v>
      </c>
      <c r="C849" s="32">
        <v>45077</v>
      </c>
      <c r="D849" s="31">
        <v>27.54</v>
      </c>
      <c r="E849" s="30">
        <v>716</v>
      </c>
      <c r="F849" s="29" t="s">
        <v>635</v>
      </c>
      <c r="G849" s="29" t="s">
        <v>9</v>
      </c>
      <c r="H849" s="29" t="s">
        <v>678</v>
      </c>
      <c r="I849" s="31">
        <f t="shared" si="26"/>
        <v>0</v>
      </c>
      <c r="J849" s="31">
        <f t="shared" si="27"/>
        <v>0</v>
      </c>
    </row>
    <row r="850" spans="1:10" x14ac:dyDescent="0.2">
      <c r="A850" s="32">
        <v>45077</v>
      </c>
      <c r="B850" s="32">
        <v>45077</v>
      </c>
      <c r="C850" s="32">
        <v>45107</v>
      </c>
      <c r="D850" s="31">
        <v>2028.91</v>
      </c>
      <c r="E850" s="30">
        <v>533</v>
      </c>
      <c r="F850" s="29" t="s">
        <v>676</v>
      </c>
      <c r="G850" s="29" t="s">
        <v>9</v>
      </c>
      <c r="H850" s="29" t="s">
        <v>677</v>
      </c>
      <c r="I850" s="31">
        <f t="shared" si="26"/>
        <v>30</v>
      </c>
      <c r="J850" s="31">
        <f t="shared" si="27"/>
        <v>60867.3</v>
      </c>
    </row>
    <row r="851" spans="1:10" x14ac:dyDescent="0.2">
      <c r="A851" s="32">
        <v>45077</v>
      </c>
      <c r="B851" s="32">
        <v>45107</v>
      </c>
      <c r="C851" s="32">
        <v>45107</v>
      </c>
      <c r="D851" s="31">
        <v>10113.86</v>
      </c>
      <c r="E851" s="30">
        <v>1698</v>
      </c>
      <c r="F851" s="29" t="s">
        <v>674</v>
      </c>
      <c r="G851" s="29" t="s">
        <v>9</v>
      </c>
      <c r="H851" s="29" t="s">
        <v>675</v>
      </c>
      <c r="I851" s="31">
        <f t="shared" si="26"/>
        <v>0</v>
      </c>
      <c r="J851" s="31">
        <f t="shared" si="27"/>
        <v>0</v>
      </c>
    </row>
    <row r="852" spans="1:10" x14ac:dyDescent="0.2">
      <c r="A852" s="32">
        <v>45078</v>
      </c>
      <c r="B852" s="32">
        <v>45078</v>
      </c>
      <c r="C852" s="32">
        <v>45107</v>
      </c>
      <c r="D852" s="31">
        <v>22.95</v>
      </c>
      <c r="E852" s="30">
        <v>1256</v>
      </c>
      <c r="F852" s="29" t="s">
        <v>672</v>
      </c>
      <c r="G852" s="29" t="s">
        <v>9</v>
      </c>
      <c r="H852" s="29" t="s">
        <v>673</v>
      </c>
      <c r="I852" s="31">
        <f t="shared" si="26"/>
        <v>29</v>
      </c>
      <c r="J852" s="31">
        <f t="shared" si="27"/>
        <v>665.55</v>
      </c>
    </row>
    <row r="853" spans="1:10" x14ac:dyDescent="0.2">
      <c r="A853" s="32">
        <v>45078</v>
      </c>
      <c r="B853" s="32">
        <v>45078</v>
      </c>
      <c r="C853" s="32">
        <v>45078</v>
      </c>
      <c r="D853" s="31">
        <v>3.6</v>
      </c>
      <c r="E853" s="30">
        <v>99</v>
      </c>
      <c r="F853" s="29" t="s">
        <v>645</v>
      </c>
      <c r="G853" s="29" t="s">
        <v>9</v>
      </c>
      <c r="H853" s="29" t="s">
        <v>671</v>
      </c>
      <c r="I853" s="31">
        <f t="shared" si="26"/>
        <v>0</v>
      </c>
      <c r="J853" s="31">
        <f t="shared" si="27"/>
        <v>0</v>
      </c>
    </row>
    <row r="854" spans="1:10" x14ac:dyDescent="0.2">
      <c r="A854" s="32">
        <v>45078</v>
      </c>
      <c r="B854" s="32">
        <v>45078</v>
      </c>
      <c r="C854" s="32">
        <v>45107</v>
      </c>
      <c r="D854" s="31">
        <v>28.11</v>
      </c>
      <c r="E854" s="30">
        <v>1298</v>
      </c>
      <c r="F854" s="29" t="s">
        <v>212</v>
      </c>
      <c r="G854" s="29" t="s">
        <v>9</v>
      </c>
      <c r="H854" s="29" t="s">
        <v>670</v>
      </c>
      <c r="I854" s="31">
        <f t="shared" si="26"/>
        <v>29</v>
      </c>
      <c r="J854" s="31">
        <f t="shared" si="27"/>
        <v>815.18999999999994</v>
      </c>
    </row>
    <row r="855" spans="1:10" x14ac:dyDescent="0.2">
      <c r="A855" s="32">
        <v>45078</v>
      </c>
      <c r="B855" s="32">
        <v>45078</v>
      </c>
      <c r="C855" s="32">
        <v>45078</v>
      </c>
      <c r="D855" s="31">
        <v>38.21</v>
      </c>
      <c r="E855" s="30">
        <v>716</v>
      </c>
      <c r="F855" s="29" t="s">
        <v>635</v>
      </c>
      <c r="G855" s="29" t="s">
        <v>9</v>
      </c>
      <c r="H855" s="29" t="s">
        <v>669</v>
      </c>
      <c r="I855" s="31">
        <f t="shared" si="26"/>
        <v>0</v>
      </c>
      <c r="J855" s="31">
        <f t="shared" si="27"/>
        <v>0</v>
      </c>
    </row>
    <row r="856" spans="1:10" x14ac:dyDescent="0.2">
      <c r="A856" s="32">
        <v>45082</v>
      </c>
      <c r="B856" s="32">
        <v>45082</v>
      </c>
      <c r="C856" s="32">
        <v>45086</v>
      </c>
      <c r="D856" s="31">
        <v>9</v>
      </c>
      <c r="E856" s="30">
        <v>1812</v>
      </c>
      <c r="F856" s="29" t="s">
        <v>667</v>
      </c>
      <c r="G856" s="29" t="s">
        <v>9</v>
      </c>
      <c r="H856" s="29" t="s">
        <v>668</v>
      </c>
      <c r="I856" s="31">
        <f t="shared" si="26"/>
        <v>4</v>
      </c>
      <c r="J856" s="31">
        <f t="shared" si="27"/>
        <v>36</v>
      </c>
    </row>
    <row r="857" spans="1:10" x14ac:dyDescent="0.2">
      <c r="A857" s="32">
        <v>45082</v>
      </c>
      <c r="B857" s="32">
        <v>45082</v>
      </c>
      <c r="C857" s="32">
        <v>45082</v>
      </c>
      <c r="D857" s="31">
        <v>25.41</v>
      </c>
      <c r="E857" s="30">
        <v>790</v>
      </c>
      <c r="F857" s="29" t="s">
        <v>640</v>
      </c>
      <c r="G857" s="29" t="s">
        <v>9</v>
      </c>
      <c r="H857" s="29" t="s">
        <v>666</v>
      </c>
      <c r="I857" s="31">
        <f t="shared" si="26"/>
        <v>0</v>
      </c>
      <c r="J857" s="31">
        <f t="shared" si="27"/>
        <v>0</v>
      </c>
    </row>
    <row r="858" spans="1:10" x14ac:dyDescent="0.2">
      <c r="A858" s="32">
        <v>45082</v>
      </c>
      <c r="B858" s="32">
        <v>45082</v>
      </c>
      <c r="C858" s="32">
        <v>45082</v>
      </c>
      <c r="D858" s="31">
        <v>25.41</v>
      </c>
      <c r="E858" s="30">
        <v>790</v>
      </c>
      <c r="F858" s="29" t="s">
        <v>640</v>
      </c>
      <c r="G858" s="29" t="s">
        <v>9</v>
      </c>
      <c r="H858" s="29" t="s">
        <v>665</v>
      </c>
      <c r="I858" s="31">
        <f t="shared" si="26"/>
        <v>0</v>
      </c>
      <c r="J858" s="31">
        <f t="shared" si="27"/>
        <v>0</v>
      </c>
    </row>
    <row r="859" spans="1:10" x14ac:dyDescent="0.2">
      <c r="A859" s="32">
        <v>45082</v>
      </c>
      <c r="B859" s="32">
        <v>45082</v>
      </c>
      <c r="C859" s="32">
        <v>45082</v>
      </c>
      <c r="D859" s="31">
        <v>96.4</v>
      </c>
      <c r="E859" s="30">
        <v>99</v>
      </c>
      <c r="F859" s="29" t="s">
        <v>645</v>
      </c>
      <c r="G859" s="29" t="s">
        <v>9</v>
      </c>
      <c r="H859" s="29" t="s">
        <v>664</v>
      </c>
      <c r="I859" s="31">
        <f t="shared" si="26"/>
        <v>0</v>
      </c>
      <c r="J859" s="31">
        <f t="shared" si="27"/>
        <v>0</v>
      </c>
    </row>
    <row r="860" spans="1:10" x14ac:dyDescent="0.2">
      <c r="A860" s="32">
        <v>45083</v>
      </c>
      <c r="B860" s="32">
        <v>45083</v>
      </c>
      <c r="C860" s="32">
        <v>45084</v>
      </c>
      <c r="D860" s="31">
        <v>26.64</v>
      </c>
      <c r="E860" s="30">
        <v>2032</v>
      </c>
      <c r="F860" s="29" t="s">
        <v>662</v>
      </c>
      <c r="G860" s="29" t="s">
        <v>9</v>
      </c>
      <c r="H860" s="29" t="s">
        <v>663</v>
      </c>
      <c r="I860" s="31">
        <f t="shared" si="26"/>
        <v>1</v>
      </c>
      <c r="J860" s="31">
        <f t="shared" si="27"/>
        <v>26.64</v>
      </c>
    </row>
    <row r="861" spans="1:10" x14ac:dyDescent="0.2">
      <c r="A861" s="32">
        <v>45083</v>
      </c>
      <c r="B861" s="32">
        <v>45083</v>
      </c>
      <c r="C861" s="32">
        <v>45083</v>
      </c>
      <c r="D861" s="31">
        <v>105.34</v>
      </c>
      <c r="E861" s="30">
        <v>99</v>
      </c>
      <c r="F861" s="29" t="s">
        <v>645</v>
      </c>
      <c r="G861" s="29" t="s">
        <v>9</v>
      </c>
      <c r="H861" s="29" t="s">
        <v>661</v>
      </c>
      <c r="I861" s="31">
        <f t="shared" si="26"/>
        <v>0</v>
      </c>
      <c r="J861" s="31">
        <f t="shared" si="27"/>
        <v>0</v>
      </c>
    </row>
    <row r="862" spans="1:10" x14ac:dyDescent="0.2">
      <c r="A862" s="32">
        <v>45083</v>
      </c>
      <c r="B862" s="32">
        <v>45083</v>
      </c>
      <c r="C862" s="32">
        <v>45083</v>
      </c>
      <c r="D862" s="31">
        <v>38.21</v>
      </c>
      <c r="E862" s="30">
        <v>716</v>
      </c>
      <c r="F862" s="29" t="s">
        <v>635</v>
      </c>
      <c r="G862" s="29" t="s">
        <v>9</v>
      </c>
      <c r="H862" s="29" t="s">
        <v>660</v>
      </c>
      <c r="I862" s="31">
        <f t="shared" si="26"/>
        <v>0</v>
      </c>
      <c r="J862" s="31">
        <f t="shared" si="27"/>
        <v>0</v>
      </c>
    </row>
    <row r="863" spans="1:10" x14ac:dyDescent="0.2">
      <c r="A863" s="32">
        <v>45084</v>
      </c>
      <c r="B863" s="32">
        <v>45084</v>
      </c>
      <c r="C863" s="32">
        <v>45086</v>
      </c>
      <c r="D863" s="31">
        <v>313.39999999999998</v>
      </c>
      <c r="E863" s="30">
        <v>1573</v>
      </c>
      <c r="F863" s="29" t="s">
        <v>658</v>
      </c>
      <c r="G863" s="29" t="s">
        <v>9</v>
      </c>
      <c r="H863" s="29" t="s">
        <v>659</v>
      </c>
      <c r="I863" s="31">
        <f t="shared" si="26"/>
        <v>2</v>
      </c>
      <c r="J863" s="31">
        <f t="shared" si="27"/>
        <v>626.79999999999995</v>
      </c>
    </row>
    <row r="864" spans="1:10" x14ac:dyDescent="0.2">
      <c r="A864" s="32">
        <v>45085</v>
      </c>
      <c r="B864" s="32">
        <v>45085</v>
      </c>
      <c r="C864" s="32">
        <v>45086</v>
      </c>
      <c r="D864" s="31">
        <v>6840</v>
      </c>
      <c r="E864" s="30">
        <v>1982</v>
      </c>
      <c r="F864" s="29" t="s">
        <v>656</v>
      </c>
      <c r="G864" s="29" t="s">
        <v>16</v>
      </c>
      <c r="H864" s="29" t="s">
        <v>657</v>
      </c>
      <c r="I864" s="31">
        <f t="shared" si="26"/>
        <v>1</v>
      </c>
      <c r="J864" s="31">
        <f t="shared" si="27"/>
        <v>6840</v>
      </c>
    </row>
    <row r="865" spans="1:10" x14ac:dyDescent="0.2">
      <c r="A865" s="32">
        <v>45085</v>
      </c>
      <c r="B865" s="32">
        <v>45085</v>
      </c>
      <c r="C865" s="32">
        <v>45085</v>
      </c>
      <c r="D865" s="31">
        <v>34.03</v>
      </c>
      <c r="E865" s="30">
        <v>716</v>
      </c>
      <c r="F865" s="29" t="s">
        <v>635</v>
      </c>
      <c r="G865" s="29" t="s">
        <v>9</v>
      </c>
      <c r="H865" s="29" t="s">
        <v>655</v>
      </c>
      <c r="I865" s="31">
        <f t="shared" si="26"/>
        <v>0</v>
      </c>
      <c r="J865" s="31">
        <f t="shared" si="27"/>
        <v>0</v>
      </c>
    </row>
    <row r="866" spans="1:10" x14ac:dyDescent="0.2">
      <c r="A866" s="32">
        <v>45086</v>
      </c>
      <c r="B866" s="32">
        <v>45086</v>
      </c>
      <c r="C866" s="32">
        <v>45086</v>
      </c>
      <c r="D866" s="31">
        <v>133.25</v>
      </c>
      <c r="E866" s="30">
        <v>99</v>
      </c>
      <c r="F866" s="29" t="s">
        <v>645</v>
      </c>
      <c r="G866" s="29" t="s">
        <v>9</v>
      </c>
      <c r="H866" s="29" t="s">
        <v>654</v>
      </c>
      <c r="I866" s="31">
        <f t="shared" si="26"/>
        <v>0</v>
      </c>
      <c r="J866" s="31">
        <f t="shared" si="27"/>
        <v>0</v>
      </c>
    </row>
    <row r="867" spans="1:10" x14ac:dyDescent="0.2">
      <c r="A867" s="32">
        <v>45086</v>
      </c>
      <c r="B867" s="32">
        <v>45086</v>
      </c>
      <c r="C867" s="32">
        <v>45089</v>
      </c>
      <c r="D867" s="31">
        <v>20.85</v>
      </c>
      <c r="E867" s="30">
        <v>1934</v>
      </c>
      <c r="F867" s="29" t="s">
        <v>648</v>
      </c>
      <c r="G867" s="29" t="s">
        <v>9</v>
      </c>
      <c r="H867" s="29" t="s">
        <v>653</v>
      </c>
      <c r="I867" s="31">
        <f t="shared" si="26"/>
        <v>3</v>
      </c>
      <c r="J867" s="31">
        <f t="shared" si="27"/>
        <v>62.550000000000004</v>
      </c>
    </row>
    <row r="868" spans="1:10" x14ac:dyDescent="0.2">
      <c r="A868" s="32">
        <v>45089</v>
      </c>
      <c r="B868" s="32">
        <v>45089</v>
      </c>
      <c r="C868" s="32">
        <v>45089</v>
      </c>
      <c r="D868" s="31">
        <v>37.06</v>
      </c>
      <c r="E868" s="30">
        <v>716</v>
      </c>
      <c r="F868" s="29" t="s">
        <v>635</v>
      </c>
      <c r="G868" s="29" t="s">
        <v>9</v>
      </c>
      <c r="H868" s="29" t="s">
        <v>652</v>
      </c>
      <c r="I868" s="31">
        <f t="shared" si="26"/>
        <v>0</v>
      </c>
      <c r="J868" s="31">
        <f t="shared" si="27"/>
        <v>0</v>
      </c>
    </row>
    <row r="869" spans="1:10" x14ac:dyDescent="0.2">
      <c r="A869" s="32">
        <v>45090</v>
      </c>
      <c r="B869" s="32">
        <v>45090</v>
      </c>
      <c r="C869" s="32">
        <v>45090</v>
      </c>
      <c r="D869" s="31">
        <v>37.06</v>
      </c>
      <c r="E869" s="30">
        <v>716</v>
      </c>
      <c r="F869" s="29" t="s">
        <v>635</v>
      </c>
      <c r="G869" s="29" t="s">
        <v>9</v>
      </c>
      <c r="H869" s="29" t="s">
        <v>651</v>
      </c>
      <c r="I869" s="31">
        <f t="shared" si="26"/>
        <v>0</v>
      </c>
      <c r="J869" s="31">
        <f t="shared" si="27"/>
        <v>0</v>
      </c>
    </row>
    <row r="870" spans="1:10" x14ac:dyDescent="0.2">
      <c r="A870" s="32">
        <v>45090</v>
      </c>
      <c r="B870" s="32">
        <v>45090</v>
      </c>
      <c r="C870" s="32">
        <v>45090</v>
      </c>
      <c r="D870" s="31">
        <v>40.83</v>
      </c>
      <c r="E870" s="30">
        <v>716</v>
      </c>
      <c r="F870" s="29" t="s">
        <v>635</v>
      </c>
      <c r="G870" s="29" t="s">
        <v>9</v>
      </c>
      <c r="H870" s="29" t="s">
        <v>650</v>
      </c>
      <c r="I870" s="31">
        <f t="shared" si="26"/>
        <v>0</v>
      </c>
      <c r="J870" s="31">
        <f t="shared" si="27"/>
        <v>0</v>
      </c>
    </row>
    <row r="871" spans="1:10" x14ac:dyDescent="0.2">
      <c r="A871" s="32">
        <v>45090</v>
      </c>
      <c r="B871" s="32">
        <v>45090</v>
      </c>
      <c r="C871" s="32">
        <v>45096</v>
      </c>
      <c r="D871" s="31">
        <v>10.66</v>
      </c>
      <c r="E871" s="30">
        <v>1934</v>
      </c>
      <c r="F871" s="29" t="s">
        <v>648</v>
      </c>
      <c r="G871" s="29" t="s">
        <v>9</v>
      </c>
      <c r="H871" s="29" t="s">
        <v>649</v>
      </c>
      <c r="I871" s="31">
        <f t="shared" si="26"/>
        <v>6</v>
      </c>
      <c r="J871" s="31">
        <f t="shared" si="27"/>
        <v>63.96</v>
      </c>
    </row>
    <row r="872" spans="1:10" x14ac:dyDescent="0.2">
      <c r="A872" s="32">
        <v>45096</v>
      </c>
      <c r="B872" s="32">
        <v>45096</v>
      </c>
      <c r="C872" s="32">
        <v>45096</v>
      </c>
      <c r="D872" s="31">
        <v>37.06</v>
      </c>
      <c r="E872" s="30">
        <v>716</v>
      </c>
      <c r="F872" s="29" t="s">
        <v>635</v>
      </c>
      <c r="G872" s="29" t="s">
        <v>9</v>
      </c>
      <c r="H872" s="29" t="s">
        <v>647</v>
      </c>
      <c r="I872" s="31">
        <f t="shared" si="26"/>
        <v>0</v>
      </c>
      <c r="J872" s="31">
        <f t="shared" si="27"/>
        <v>0</v>
      </c>
    </row>
    <row r="873" spans="1:10" x14ac:dyDescent="0.2">
      <c r="A873" s="32">
        <v>45097</v>
      </c>
      <c r="B873" s="32">
        <v>45097</v>
      </c>
      <c r="C873" s="32">
        <v>45097</v>
      </c>
      <c r="D873" s="31">
        <v>26.16</v>
      </c>
      <c r="E873" s="30">
        <v>99</v>
      </c>
      <c r="F873" s="29" t="s">
        <v>645</v>
      </c>
      <c r="G873" s="29" t="s">
        <v>9</v>
      </c>
      <c r="H873" s="29" t="s">
        <v>646</v>
      </c>
      <c r="I873" s="31">
        <f t="shared" si="26"/>
        <v>0</v>
      </c>
      <c r="J873" s="31">
        <f t="shared" si="27"/>
        <v>0</v>
      </c>
    </row>
    <row r="874" spans="1:10" x14ac:dyDescent="0.2">
      <c r="A874" s="32">
        <v>45097</v>
      </c>
      <c r="B874" s="32">
        <v>45097</v>
      </c>
      <c r="C874" s="32">
        <v>45097</v>
      </c>
      <c r="D874" s="31">
        <v>37.06</v>
      </c>
      <c r="E874" s="30">
        <v>716</v>
      </c>
      <c r="F874" s="29" t="s">
        <v>635</v>
      </c>
      <c r="G874" s="29" t="s">
        <v>9</v>
      </c>
      <c r="H874" s="29" t="s">
        <v>644</v>
      </c>
      <c r="I874" s="31">
        <f t="shared" si="26"/>
        <v>0</v>
      </c>
      <c r="J874" s="31">
        <f t="shared" si="27"/>
        <v>0</v>
      </c>
    </row>
    <row r="875" spans="1:10" x14ac:dyDescent="0.2">
      <c r="A875" s="32">
        <v>45100</v>
      </c>
      <c r="B875" s="32">
        <v>45103</v>
      </c>
      <c r="C875" s="32">
        <v>45105</v>
      </c>
      <c r="D875" s="31">
        <v>2089.8000000000002</v>
      </c>
      <c r="E875" s="30">
        <v>292</v>
      </c>
      <c r="F875" s="29" t="s">
        <v>642</v>
      </c>
      <c r="G875" s="29" t="s">
        <v>9</v>
      </c>
      <c r="H875" s="29" t="s">
        <v>643</v>
      </c>
      <c r="I875" s="31">
        <f t="shared" si="26"/>
        <v>2</v>
      </c>
      <c r="J875" s="31">
        <f t="shared" si="27"/>
        <v>4179.6000000000004</v>
      </c>
    </row>
    <row r="876" spans="1:10" x14ac:dyDescent="0.2">
      <c r="A876" s="32">
        <v>45103</v>
      </c>
      <c r="B876" s="32">
        <v>45103</v>
      </c>
      <c r="C876" s="32">
        <v>45103</v>
      </c>
      <c r="D876" s="31">
        <v>25.41</v>
      </c>
      <c r="E876" s="30">
        <v>790</v>
      </c>
      <c r="F876" s="29" t="s">
        <v>640</v>
      </c>
      <c r="G876" s="29" t="s">
        <v>9</v>
      </c>
      <c r="H876" s="29" t="s">
        <v>641</v>
      </c>
      <c r="I876" s="31">
        <f t="shared" si="26"/>
        <v>0</v>
      </c>
      <c r="J876" s="31">
        <f t="shared" si="27"/>
        <v>0</v>
      </c>
    </row>
    <row r="877" spans="1:10" x14ac:dyDescent="0.2">
      <c r="A877" s="32">
        <v>45104</v>
      </c>
      <c r="B877" s="32">
        <v>45104</v>
      </c>
      <c r="C877" s="32">
        <v>45105</v>
      </c>
      <c r="D877" s="31">
        <v>-900</v>
      </c>
      <c r="E877" s="30">
        <v>1779</v>
      </c>
      <c r="F877" s="29" t="s">
        <v>637</v>
      </c>
      <c r="G877" s="29" t="s">
        <v>25</v>
      </c>
      <c r="H877" s="29" t="s">
        <v>639</v>
      </c>
      <c r="I877" s="31">
        <f t="shared" si="26"/>
        <v>1</v>
      </c>
      <c r="J877" s="31">
        <f t="shared" si="27"/>
        <v>-900</v>
      </c>
    </row>
    <row r="878" spans="1:10" x14ac:dyDescent="0.2">
      <c r="A878" s="32">
        <v>45104</v>
      </c>
      <c r="B878" s="32">
        <v>45104</v>
      </c>
      <c r="C878" s="32">
        <v>45105</v>
      </c>
      <c r="D878" s="31">
        <v>900</v>
      </c>
      <c r="E878" s="30">
        <v>1779</v>
      </c>
      <c r="F878" s="29" t="s">
        <v>637</v>
      </c>
      <c r="G878" s="29" t="s">
        <v>9</v>
      </c>
      <c r="H878" s="29" t="s">
        <v>638</v>
      </c>
      <c r="I878" s="31">
        <f t="shared" si="26"/>
        <v>1</v>
      </c>
      <c r="J878" s="31">
        <f t="shared" si="27"/>
        <v>900</v>
      </c>
    </row>
    <row r="879" spans="1:10" x14ac:dyDescent="0.2">
      <c r="A879" s="32">
        <v>45104</v>
      </c>
      <c r="B879" s="32">
        <v>45104</v>
      </c>
      <c r="C879" s="32">
        <v>45104</v>
      </c>
      <c r="D879" s="31">
        <v>39.270000000000003</v>
      </c>
      <c r="E879" s="30">
        <v>716</v>
      </c>
      <c r="F879" s="29" t="s">
        <v>635</v>
      </c>
      <c r="G879" s="29" t="s">
        <v>9</v>
      </c>
      <c r="H879" s="29" t="s">
        <v>636</v>
      </c>
      <c r="I879" s="31">
        <f t="shared" si="26"/>
        <v>0</v>
      </c>
      <c r="J879" s="31">
        <f t="shared" si="27"/>
        <v>0</v>
      </c>
    </row>
    <row r="880" spans="1:10" x14ac:dyDescent="0.2">
      <c r="A880" s="32">
        <v>45105</v>
      </c>
      <c r="B880" s="32">
        <v>45105</v>
      </c>
      <c r="C880" s="32">
        <v>45105</v>
      </c>
      <c r="D880" s="31">
        <v>70</v>
      </c>
      <c r="E880" s="30">
        <v>2037</v>
      </c>
      <c r="F880" s="29" t="s">
        <v>633</v>
      </c>
      <c r="G880" s="29" t="s">
        <v>16</v>
      </c>
      <c r="H880" s="29" t="s">
        <v>634</v>
      </c>
      <c r="I880" s="31">
        <f t="shared" si="26"/>
        <v>0</v>
      </c>
      <c r="J880" s="31">
        <f t="shared" si="27"/>
        <v>0</v>
      </c>
    </row>
    <row r="881" spans="1:10" ht="13.5" thickBot="1" x14ac:dyDescent="0.25"/>
    <row r="882" spans="1:10" s="9" customFormat="1" ht="15" thickBot="1" x14ac:dyDescent="0.25">
      <c r="A882" s="6"/>
      <c r="B882" s="34" t="s">
        <v>146</v>
      </c>
      <c r="C882" s="34"/>
      <c r="D882" s="27">
        <f>SUM(D457:D880)</f>
        <v>11650626.259999998</v>
      </c>
      <c r="E882" s="7"/>
      <c r="F882" s="35" t="s">
        <v>147</v>
      </c>
      <c r="G882" s="35"/>
      <c r="H882" s="27"/>
      <c r="I882" s="15"/>
      <c r="J882" s="8">
        <f>SUM(J457:J881)</f>
        <v>3633873.4200000004</v>
      </c>
    </row>
    <row r="883" spans="1:10" s="9" customFormat="1" ht="15" thickBot="1" x14ac:dyDescent="0.25">
      <c r="A883" s="10"/>
      <c r="B883" s="11"/>
      <c r="C883" s="10"/>
      <c r="D883" s="12"/>
      <c r="E883" s="12"/>
      <c r="F883" s="13"/>
      <c r="G883" s="12"/>
      <c r="H883" s="12"/>
    </row>
    <row r="884" spans="1:10" s="9" customFormat="1" ht="15.75" thickBot="1" x14ac:dyDescent="0.25">
      <c r="A884" s="10"/>
      <c r="B884" s="11"/>
      <c r="C884" s="10"/>
      <c r="D884" s="12"/>
      <c r="E884" s="36" t="s">
        <v>148</v>
      </c>
      <c r="F884" s="37"/>
      <c r="G884" s="37"/>
      <c r="H884" s="14">
        <f>J882/D882</f>
        <v>0.31190369847122718</v>
      </c>
    </row>
  </sheetData>
  <autoFilter ref="A2:J880"/>
  <mergeCells count="3">
    <mergeCell ref="B882:C882"/>
    <mergeCell ref="F882:G882"/>
    <mergeCell ref="E884:G88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G19" sqref="G19"/>
    </sheetView>
  </sheetViews>
  <sheetFormatPr defaultRowHeight="15" x14ac:dyDescent="0.2"/>
  <cols>
    <col min="1" max="3" width="9.140625" style="17"/>
    <col min="4" max="5" width="19" style="17" customWidth="1"/>
    <col min="6" max="7" width="14.85546875" style="17" customWidth="1"/>
    <col min="8" max="259" width="9.140625" style="17"/>
    <col min="260" max="261" width="19" style="17" customWidth="1"/>
    <col min="262" max="263" width="14.85546875" style="17" customWidth="1"/>
    <col min="264" max="515" width="9.140625" style="17"/>
    <col min="516" max="517" width="19" style="17" customWidth="1"/>
    <col min="518" max="519" width="14.85546875" style="17" customWidth="1"/>
    <col min="520" max="771" width="9.140625" style="17"/>
    <col min="772" max="773" width="19" style="17" customWidth="1"/>
    <col min="774" max="775" width="14.85546875" style="17" customWidth="1"/>
    <col min="776" max="1027" width="9.140625" style="17"/>
    <col min="1028" max="1029" width="19" style="17" customWidth="1"/>
    <col min="1030" max="1031" width="14.85546875" style="17" customWidth="1"/>
    <col min="1032" max="1283" width="9.140625" style="17"/>
    <col min="1284" max="1285" width="19" style="17" customWidth="1"/>
    <col min="1286" max="1287" width="14.85546875" style="17" customWidth="1"/>
    <col min="1288" max="1539" width="9.140625" style="17"/>
    <col min="1540" max="1541" width="19" style="17" customWidth="1"/>
    <col min="1542" max="1543" width="14.85546875" style="17" customWidth="1"/>
    <col min="1544" max="1795" width="9.140625" style="17"/>
    <col min="1796" max="1797" width="19" style="17" customWidth="1"/>
    <col min="1798" max="1799" width="14.85546875" style="17" customWidth="1"/>
    <col min="1800" max="2051" width="9.140625" style="17"/>
    <col min="2052" max="2053" width="19" style="17" customWidth="1"/>
    <col min="2054" max="2055" width="14.85546875" style="17" customWidth="1"/>
    <col min="2056" max="2307" width="9.140625" style="17"/>
    <col min="2308" max="2309" width="19" style="17" customWidth="1"/>
    <col min="2310" max="2311" width="14.85546875" style="17" customWidth="1"/>
    <col min="2312" max="2563" width="9.140625" style="17"/>
    <col min="2564" max="2565" width="19" style="17" customWidth="1"/>
    <col min="2566" max="2567" width="14.85546875" style="17" customWidth="1"/>
    <col min="2568" max="2819" width="9.140625" style="17"/>
    <col min="2820" max="2821" width="19" style="17" customWidth="1"/>
    <col min="2822" max="2823" width="14.85546875" style="17" customWidth="1"/>
    <col min="2824" max="3075" width="9.140625" style="17"/>
    <col min="3076" max="3077" width="19" style="17" customWidth="1"/>
    <col min="3078" max="3079" width="14.85546875" style="17" customWidth="1"/>
    <col min="3080" max="3331" width="9.140625" style="17"/>
    <col min="3332" max="3333" width="19" style="17" customWidth="1"/>
    <col min="3334" max="3335" width="14.85546875" style="17" customWidth="1"/>
    <col min="3336" max="3587" width="9.140625" style="17"/>
    <col min="3588" max="3589" width="19" style="17" customWidth="1"/>
    <col min="3590" max="3591" width="14.85546875" style="17" customWidth="1"/>
    <col min="3592" max="3843" width="9.140625" style="17"/>
    <col min="3844" max="3845" width="19" style="17" customWidth="1"/>
    <col min="3846" max="3847" width="14.85546875" style="17" customWidth="1"/>
    <col min="3848" max="4099" width="9.140625" style="17"/>
    <col min="4100" max="4101" width="19" style="17" customWidth="1"/>
    <col min="4102" max="4103" width="14.85546875" style="17" customWidth="1"/>
    <col min="4104" max="4355" width="9.140625" style="17"/>
    <col min="4356" max="4357" width="19" style="17" customWidth="1"/>
    <col min="4358" max="4359" width="14.85546875" style="17" customWidth="1"/>
    <col min="4360" max="4611" width="9.140625" style="17"/>
    <col min="4612" max="4613" width="19" style="17" customWidth="1"/>
    <col min="4614" max="4615" width="14.85546875" style="17" customWidth="1"/>
    <col min="4616" max="4867" width="9.140625" style="17"/>
    <col min="4868" max="4869" width="19" style="17" customWidth="1"/>
    <col min="4870" max="4871" width="14.85546875" style="17" customWidth="1"/>
    <col min="4872" max="5123" width="9.140625" style="17"/>
    <col min="5124" max="5125" width="19" style="17" customWidth="1"/>
    <col min="5126" max="5127" width="14.85546875" style="17" customWidth="1"/>
    <col min="5128" max="5379" width="9.140625" style="17"/>
    <col min="5380" max="5381" width="19" style="17" customWidth="1"/>
    <col min="5382" max="5383" width="14.85546875" style="17" customWidth="1"/>
    <col min="5384" max="5635" width="9.140625" style="17"/>
    <col min="5636" max="5637" width="19" style="17" customWidth="1"/>
    <col min="5638" max="5639" width="14.85546875" style="17" customWidth="1"/>
    <col min="5640" max="5891" width="9.140625" style="17"/>
    <col min="5892" max="5893" width="19" style="17" customWidth="1"/>
    <col min="5894" max="5895" width="14.85546875" style="17" customWidth="1"/>
    <col min="5896" max="6147" width="9.140625" style="17"/>
    <col min="6148" max="6149" width="19" style="17" customWidth="1"/>
    <col min="6150" max="6151" width="14.85546875" style="17" customWidth="1"/>
    <col min="6152" max="6403" width="9.140625" style="17"/>
    <col min="6404" max="6405" width="19" style="17" customWidth="1"/>
    <col min="6406" max="6407" width="14.85546875" style="17" customWidth="1"/>
    <col min="6408" max="6659" width="9.140625" style="17"/>
    <col min="6660" max="6661" width="19" style="17" customWidth="1"/>
    <col min="6662" max="6663" width="14.85546875" style="17" customWidth="1"/>
    <col min="6664" max="6915" width="9.140625" style="17"/>
    <col min="6916" max="6917" width="19" style="17" customWidth="1"/>
    <col min="6918" max="6919" width="14.85546875" style="17" customWidth="1"/>
    <col min="6920" max="7171" width="9.140625" style="17"/>
    <col min="7172" max="7173" width="19" style="17" customWidth="1"/>
    <col min="7174" max="7175" width="14.85546875" style="17" customWidth="1"/>
    <col min="7176" max="7427" width="9.140625" style="17"/>
    <col min="7428" max="7429" width="19" style="17" customWidth="1"/>
    <col min="7430" max="7431" width="14.85546875" style="17" customWidth="1"/>
    <col min="7432" max="7683" width="9.140625" style="17"/>
    <col min="7684" max="7685" width="19" style="17" customWidth="1"/>
    <col min="7686" max="7687" width="14.85546875" style="17" customWidth="1"/>
    <col min="7688" max="7939" width="9.140625" style="17"/>
    <col min="7940" max="7941" width="19" style="17" customWidth="1"/>
    <col min="7942" max="7943" width="14.85546875" style="17" customWidth="1"/>
    <col min="7944" max="8195" width="9.140625" style="17"/>
    <col min="8196" max="8197" width="19" style="17" customWidth="1"/>
    <col min="8198" max="8199" width="14.85546875" style="17" customWidth="1"/>
    <col min="8200" max="8451" width="9.140625" style="17"/>
    <col min="8452" max="8453" width="19" style="17" customWidth="1"/>
    <col min="8454" max="8455" width="14.85546875" style="17" customWidth="1"/>
    <col min="8456" max="8707" width="9.140625" style="17"/>
    <col min="8708" max="8709" width="19" style="17" customWidth="1"/>
    <col min="8710" max="8711" width="14.85546875" style="17" customWidth="1"/>
    <col min="8712" max="8963" width="9.140625" style="17"/>
    <col min="8964" max="8965" width="19" style="17" customWidth="1"/>
    <col min="8966" max="8967" width="14.85546875" style="17" customWidth="1"/>
    <col min="8968" max="9219" width="9.140625" style="17"/>
    <col min="9220" max="9221" width="19" style="17" customWidth="1"/>
    <col min="9222" max="9223" width="14.85546875" style="17" customWidth="1"/>
    <col min="9224" max="9475" width="9.140625" style="17"/>
    <col min="9476" max="9477" width="19" style="17" customWidth="1"/>
    <col min="9478" max="9479" width="14.85546875" style="17" customWidth="1"/>
    <col min="9480" max="9731" width="9.140625" style="17"/>
    <col min="9732" max="9733" width="19" style="17" customWidth="1"/>
    <col min="9734" max="9735" width="14.85546875" style="17" customWidth="1"/>
    <col min="9736" max="9987" width="9.140625" style="17"/>
    <col min="9988" max="9989" width="19" style="17" customWidth="1"/>
    <col min="9990" max="9991" width="14.85546875" style="17" customWidth="1"/>
    <col min="9992" max="10243" width="9.140625" style="17"/>
    <col min="10244" max="10245" width="19" style="17" customWidth="1"/>
    <col min="10246" max="10247" width="14.85546875" style="17" customWidth="1"/>
    <col min="10248" max="10499" width="9.140625" style="17"/>
    <col min="10500" max="10501" width="19" style="17" customWidth="1"/>
    <col min="10502" max="10503" width="14.85546875" style="17" customWidth="1"/>
    <col min="10504" max="10755" width="9.140625" style="17"/>
    <col min="10756" max="10757" width="19" style="17" customWidth="1"/>
    <col min="10758" max="10759" width="14.85546875" style="17" customWidth="1"/>
    <col min="10760" max="11011" width="9.140625" style="17"/>
    <col min="11012" max="11013" width="19" style="17" customWidth="1"/>
    <col min="11014" max="11015" width="14.85546875" style="17" customWidth="1"/>
    <col min="11016" max="11267" width="9.140625" style="17"/>
    <col min="11268" max="11269" width="19" style="17" customWidth="1"/>
    <col min="11270" max="11271" width="14.85546875" style="17" customWidth="1"/>
    <col min="11272" max="11523" width="9.140625" style="17"/>
    <col min="11524" max="11525" width="19" style="17" customWidth="1"/>
    <col min="11526" max="11527" width="14.85546875" style="17" customWidth="1"/>
    <col min="11528" max="11779" width="9.140625" style="17"/>
    <col min="11780" max="11781" width="19" style="17" customWidth="1"/>
    <col min="11782" max="11783" width="14.85546875" style="17" customWidth="1"/>
    <col min="11784" max="12035" width="9.140625" style="17"/>
    <col min="12036" max="12037" width="19" style="17" customWidth="1"/>
    <col min="12038" max="12039" width="14.85546875" style="17" customWidth="1"/>
    <col min="12040" max="12291" width="9.140625" style="17"/>
    <col min="12292" max="12293" width="19" style="17" customWidth="1"/>
    <col min="12294" max="12295" width="14.85546875" style="17" customWidth="1"/>
    <col min="12296" max="12547" width="9.140625" style="17"/>
    <col min="12548" max="12549" width="19" style="17" customWidth="1"/>
    <col min="12550" max="12551" width="14.85546875" style="17" customWidth="1"/>
    <col min="12552" max="12803" width="9.140625" style="17"/>
    <col min="12804" max="12805" width="19" style="17" customWidth="1"/>
    <col min="12806" max="12807" width="14.85546875" style="17" customWidth="1"/>
    <col min="12808" max="13059" width="9.140625" style="17"/>
    <col min="13060" max="13061" width="19" style="17" customWidth="1"/>
    <col min="13062" max="13063" width="14.85546875" style="17" customWidth="1"/>
    <col min="13064" max="13315" width="9.140625" style="17"/>
    <col min="13316" max="13317" width="19" style="17" customWidth="1"/>
    <col min="13318" max="13319" width="14.85546875" style="17" customWidth="1"/>
    <col min="13320" max="13571" width="9.140625" style="17"/>
    <col min="13572" max="13573" width="19" style="17" customWidth="1"/>
    <col min="13574" max="13575" width="14.85546875" style="17" customWidth="1"/>
    <col min="13576" max="13827" width="9.140625" style="17"/>
    <col min="13828" max="13829" width="19" style="17" customWidth="1"/>
    <col min="13830" max="13831" width="14.85546875" style="17" customWidth="1"/>
    <col min="13832" max="14083" width="9.140625" style="17"/>
    <col min="14084" max="14085" width="19" style="17" customWidth="1"/>
    <col min="14086" max="14087" width="14.85546875" style="17" customWidth="1"/>
    <col min="14088" max="14339" width="9.140625" style="17"/>
    <col min="14340" max="14341" width="19" style="17" customWidth="1"/>
    <col min="14342" max="14343" width="14.85546875" style="17" customWidth="1"/>
    <col min="14344" max="14595" width="9.140625" style="17"/>
    <col min="14596" max="14597" width="19" style="17" customWidth="1"/>
    <col min="14598" max="14599" width="14.85546875" style="17" customWidth="1"/>
    <col min="14600" max="14851" width="9.140625" style="17"/>
    <col min="14852" max="14853" width="19" style="17" customWidth="1"/>
    <col min="14854" max="14855" width="14.85546875" style="17" customWidth="1"/>
    <col min="14856" max="15107" width="9.140625" style="17"/>
    <col min="15108" max="15109" width="19" style="17" customWidth="1"/>
    <col min="15110" max="15111" width="14.85546875" style="17" customWidth="1"/>
    <col min="15112" max="15363" width="9.140625" style="17"/>
    <col min="15364" max="15365" width="19" style="17" customWidth="1"/>
    <col min="15366" max="15367" width="14.85546875" style="17" customWidth="1"/>
    <col min="15368" max="15619" width="9.140625" style="17"/>
    <col min="15620" max="15621" width="19" style="17" customWidth="1"/>
    <col min="15622" max="15623" width="14.85546875" style="17" customWidth="1"/>
    <col min="15624" max="15875" width="9.140625" style="17"/>
    <col min="15876" max="15877" width="19" style="17" customWidth="1"/>
    <col min="15878" max="15879" width="14.85546875" style="17" customWidth="1"/>
    <col min="15880" max="16131" width="9.140625" style="17"/>
    <col min="16132" max="16133" width="19" style="17" customWidth="1"/>
    <col min="16134" max="16135" width="14.85546875" style="17" customWidth="1"/>
    <col min="16136" max="16384" width="9.140625" style="17"/>
  </cols>
  <sheetData>
    <row r="1" spans="1:9" ht="29.45" customHeight="1" x14ac:dyDescent="0.2">
      <c r="A1" s="42"/>
      <c r="B1" s="42"/>
      <c r="C1" s="42"/>
      <c r="D1" s="42"/>
    </row>
    <row r="2" spans="1:9" x14ac:dyDescent="0.2">
      <c r="A2" s="18"/>
      <c r="B2" s="18"/>
      <c r="C2" s="18"/>
      <c r="D2" s="18"/>
    </row>
    <row r="8" spans="1:9" x14ac:dyDescent="0.25">
      <c r="A8" s="43" t="s">
        <v>179</v>
      </c>
      <c r="B8" s="43"/>
      <c r="C8" s="43"/>
      <c r="D8" s="43"/>
      <c r="E8" s="43"/>
      <c r="F8" s="43"/>
      <c r="G8" s="43"/>
      <c r="H8" s="43"/>
      <c r="I8" s="43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43" t="s">
        <v>632</v>
      </c>
      <c r="B10" s="43"/>
      <c r="C10" s="43"/>
      <c r="D10" s="43"/>
      <c r="E10" s="43"/>
      <c r="F10" s="43"/>
      <c r="G10" s="43"/>
      <c r="H10" s="43"/>
      <c r="I10" s="43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28.15" customHeight="1" x14ac:dyDescent="0.25">
      <c r="A12" s="44" t="s">
        <v>181</v>
      </c>
      <c r="B12" s="44"/>
      <c r="C12" s="44"/>
      <c r="D12" s="44"/>
      <c r="E12" s="44"/>
      <c r="F12" s="44"/>
      <c r="G12" s="44"/>
      <c r="H12" s="44"/>
      <c r="I12" s="44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5.75" thickBot="1" x14ac:dyDescent="0.3">
      <c r="A15" s="19"/>
      <c r="B15" s="19"/>
      <c r="C15" s="19"/>
      <c r="D15" s="19"/>
      <c r="E15" s="19"/>
      <c r="F15" s="19"/>
      <c r="G15" s="19" t="s">
        <v>182</v>
      </c>
      <c r="H15" s="19"/>
      <c r="I15" s="19"/>
    </row>
    <row r="16" spans="1:9" ht="24.75" x14ac:dyDescent="0.25">
      <c r="A16" s="19"/>
      <c r="B16" s="19"/>
      <c r="C16" s="45" t="s">
        <v>631</v>
      </c>
      <c r="D16" s="46"/>
      <c r="E16" s="47"/>
      <c r="F16" s="20" t="s">
        <v>146</v>
      </c>
      <c r="G16" s="21" t="s">
        <v>147</v>
      </c>
      <c r="H16" s="19"/>
      <c r="I16" s="19"/>
    </row>
    <row r="17" spans="1:9" x14ac:dyDescent="0.25">
      <c r="A17" s="19"/>
      <c r="B17" s="19"/>
      <c r="C17" s="38" t="s">
        <v>183</v>
      </c>
      <c r="D17" s="39"/>
      <c r="E17" s="22">
        <f>G17/F17</f>
        <v>34.616566999577309</v>
      </c>
      <c r="F17" s="23">
        <f>'1° tr 23'!D428</f>
        <v>441200.47000000009</v>
      </c>
      <c r="G17" s="23">
        <f>'1° tr 23'!J428</f>
        <v>15272845.630000003</v>
      </c>
      <c r="H17" s="19"/>
      <c r="I17" s="19"/>
    </row>
    <row r="18" spans="1:9" x14ac:dyDescent="0.25">
      <c r="A18" s="19"/>
      <c r="B18" s="19"/>
      <c r="C18" s="38" t="s">
        <v>184</v>
      </c>
      <c r="D18" s="39"/>
      <c r="E18" s="22">
        <f t="shared" ref="E18:E20" si="0">G18/F18</f>
        <v>0.31190369847122718</v>
      </c>
      <c r="F18" s="23">
        <f>'2° tr 23'!D882</f>
        <v>11650626.259999998</v>
      </c>
      <c r="G18" s="23">
        <f>'2° tr 23'!J882</f>
        <v>3633873.4200000004</v>
      </c>
      <c r="H18" s="19"/>
      <c r="I18" s="19"/>
    </row>
    <row r="19" spans="1:9" x14ac:dyDescent="0.25">
      <c r="A19" s="19"/>
      <c r="B19" s="19"/>
      <c r="C19" s="38" t="s">
        <v>185</v>
      </c>
      <c r="D19" s="39"/>
      <c r="E19" s="22" t="e">
        <f t="shared" si="0"/>
        <v>#REF!</v>
      </c>
      <c r="F19" s="23" t="e">
        <f>#REF!</f>
        <v>#REF!</v>
      </c>
      <c r="G19" s="23" t="e">
        <f>#REF!</f>
        <v>#REF!</v>
      </c>
      <c r="H19" s="19" t="s">
        <v>182</v>
      </c>
      <c r="I19" s="19"/>
    </row>
    <row r="20" spans="1:9" x14ac:dyDescent="0.25">
      <c r="A20" s="19"/>
      <c r="B20" s="19"/>
      <c r="C20" s="38" t="s">
        <v>186</v>
      </c>
      <c r="D20" s="39"/>
      <c r="E20" s="22" t="e">
        <f t="shared" si="0"/>
        <v>#REF!</v>
      </c>
      <c r="F20" s="23" t="e">
        <f>#REF!</f>
        <v>#REF!</v>
      </c>
      <c r="G20" s="23" t="e">
        <f>#REF!</f>
        <v>#REF!</v>
      </c>
      <c r="H20" s="19"/>
      <c r="I20" s="19"/>
    </row>
    <row r="21" spans="1:9" ht="15.75" thickBot="1" x14ac:dyDescent="0.3">
      <c r="A21" s="19"/>
      <c r="B21" s="19"/>
      <c r="C21" s="40" t="s">
        <v>180</v>
      </c>
      <c r="D21" s="41"/>
      <c r="E21" s="24" t="e">
        <f>G21/F21</f>
        <v>#REF!</v>
      </c>
      <c r="F21" s="23" t="e">
        <f>SUM(F17:F20)</f>
        <v>#REF!</v>
      </c>
      <c r="G21" s="23" t="e">
        <f>SUM(G17:G20)</f>
        <v>#REF!</v>
      </c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1° tr 23</vt:lpstr>
      <vt:lpstr>2° tr 23</vt:lpstr>
      <vt:lpstr>Indicatori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dcterms:created xsi:type="dcterms:W3CDTF">2023-01-19T08:05:32Z</dcterms:created>
  <dcterms:modified xsi:type="dcterms:W3CDTF">2023-09-14T07:57:59Z</dcterms:modified>
</cp:coreProperties>
</file>